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9975" activeTab="1"/>
  </bookViews>
  <sheets>
    <sheet name="Original Table" sheetId="1" r:id="rId1"/>
    <sheet name="Revised Table" sheetId="3" r:id="rId2"/>
  </sheets>
  <definedNames>
    <definedName name="_xlnm.Print_Area" localSheetId="0">'Original Table'!$C$3:$J$92</definedName>
    <definedName name="_xlnm.Print_Area" localSheetId="1">'Revised Table'!$B$5:$G$94</definedName>
    <definedName name="_xlnm.Print_Titles" localSheetId="0">'Original Table'!$1:$3</definedName>
    <definedName name="_xlnm.Print_Titles" localSheetId="1">'Revised Table'!$1:$4</definedName>
  </definedNames>
  <calcPr calcId="145621"/>
</workbook>
</file>

<file path=xl/calcChain.xml><?xml version="1.0" encoding="utf-8"?>
<calcChain xmlns="http://schemas.openxmlformats.org/spreadsheetml/2006/main">
  <c r="D93" i="3" l="1"/>
  <c r="H30" i="1" l="1"/>
  <c r="F90" i="1" l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H88" i="1"/>
  <c r="H87" i="1"/>
  <c r="H86" i="1"/>
  <c r="H84" i="1"/>
  <c r="H83" i="1"/>
  <c r="H53" i="1"/>
  <c r="H52" i="1"/>
  <c r="H51" i="1"/>
  <c r="H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1" i="1"/>
  <c r="H29" i="1"/>
  <c r="H28" i="1"/>
  <c r="H27" i="1"/>
  <c r="H26" i="1"/>
  <c r="H25" i="1"/>
  <c r="H24" i="1"/>
  <c r="H14" i="1"/>
  <c r="H12" i="1"/>
  <c r="H11" i="1"/>
  <c r="H6" i="1"/>
  <c r="H5" i="1"/>
  <c r="H4" i="1"/>
  <c r="I92" i="1" l="1"/>
</calcChain>
</file>

<file path=xl/sharedStrings.xml><?xml version="1.0" encoding="utf-8"?>
<sst xmlns="http://schemas.openxmlformats.org/spreadsheetml/2006/main" count="704" uniqueCount="278">
  <si>
    <t>Sort</t>
  </si>
  <si>
    <t>Category</t>
  </si>
  <si>
    <t>Service Code</t>
  </si>
  <si>
    <t>FY15 Billings Total</t>
  </si>
  <si>
    <t>Unduplicated Persons - Year</t>
  </si>
  <si>
    <t>Persons Paid in June, 2015</t>
  </si>
  <si>
    <t>Persons paid in 4th Qtr.</t>
  </si>
  <si>
    <t>Residential</t>
  </si>
  <si>
    <t>17D</t>
  </si>
  <si>
    <t>CHILDREN GROUP HOME</t>
  </si>
  <si>
    <t>19D</t>
  </si>
  <si>
    <t>RESIDENTIAL SCHOOL</t>
  </si>
  <si>
    <t>41D</t>
  </si>
  <si>
    <t>SHP -  W / ADMINISTRATION</t>
  </si>
  <si>
    <t>42D</t>
  </si>
  <si>
    <t>SLA</t>
  </si>
  <si>
    <t>60D</t>
  </si>
  <si>
    <t>DD CILA (RATE MODEL)</t>
  </si>
  <si>
    <t>61D</t>
  </si>
  <si>
    <t>DD CILA (NON-RATE MODEL)</t>
  </si>
  <si>
    <t>65H</t>
  </si>
  <si>
    <t>DD CILA - HOURLY</t>
  </si>
  <si>
    <t>67D</t>
  </si>
  <si>
    <t>CLF</t>
  </si>
  <si>
    <t>68D</t>
  </si>
  <si>
    <t>HIP</t>
  </si>
  <si>
    <t>Day</t>
  </si>
  <si>
    <t>30U</t>
  </si>
  <si>
    <t>OTHER DAY PROGRAM</t>
  </si>
  <si>
    <t>31A</t>
  </si>
  <si>
    <t>DEVELOPMENTAL TRAINING (ADVANCE PAY)</t>
  </si>
  <si>
    <t>31S</t>
  </si>
  <si>
    <t>DT (SODC)</t>
  </si>
  <si>
    <t>31U</t>
  </si>
  <si>
    <t>DEVELOPMENTAL TRAINING</t>
  </si>
  <si>
    <t>35U</t>
  </si>
  <si>
    <t>ADULT DAY CARE</t>
  </si>
  <si>
    <t>36G</t>
  </si>
  <si>
    <t>SEP -GROUP- NO JOB COACH</t>
  </si>
  <si>
    <t>36U</t>
  </si>
  <si>
    <t>SEP -INDIVIDUAL-  NO JOB COACH</t>
  </si>
  <si>
    <t>37U</t>
  </si>
  <si>
    <t>AT HOME - DAY PROGRAM</t>
  </si>
  <si>
    <t>38U</t>
  </si>
  <si>
    <t>REGULAR WORK / SHELTERED EMPLOY</t>
  </si>
  <si>
    <t>39G</t>
  </si>
  <si>
    <t>SEP - GROUP - JOB COACH</t>
  </si>
  <si>
    <t>39U</t>
  </si>
  <si>
    <t>SEP - INDIVIDUAL - JOB COACH</t>
  </si>
  <si>
    <t>DD HBSS</t>
  </si>
  <si>
    <t>55A</t>
  </si>
  <si>
    <t>HBS SERVICE FACILITATION</t>
  </si>
  <si>
    <t>55B</t>
  </si>
  <si>
    <t>TRAINING FOR UNPAID CAREGIVERS</t>
  </si>
  <si>
    <t>55D</t>
  </si>
  <si>
    <t>HBS PERSONAL SUPPORT</t>
  </si>
  <si>
    <t>55N</t>
  </si>
  <si>
    <t>SLS NURSING - RN</t>
  </si>
  <si>
    <t>55P</t>
  </si>
  <si>
    <t>SLS NURSING - LPN</t>
  </si>
  <si>
    <t>55T</t>
  </si>
  <si>
    <t>SLS TRANSPORTATION</t>
  </si>
  <si>
    <t>55W</t>
  </si>
  <si>
    <t>SLS PERS EMGCY RESPONSE</t>
  </si>
  <si>
    <t>ISSA</t>
  </si>
  <si>
    <t>50D</t>
  </si>
  <si>
    <t>Behavior</t>
  </si>
  <si>
    <t>56U</t>
  </si>
  <si>
    <t>BEHAVIOR  INTERVENTION</t>
  </si>
  <si>
    <t>57G</t>
  </si>
  <si>
    <t>BEHAVIOR COUNSELING GROUP</t>
  </si>
  <si>
    <t>57U</t>
  </si>
  <si>
    <t>BEHAVIOR COUNSELING IND</t>
  </si>
  <si>
    <t>58G</t>
  </si>
  <si>
    <t>BEHAVIOR THERAPY GROUP</t>
  </si>
  <si>
    <t>58U</t>
  </si>
  <si>
    <t>BEHAVIOR THERAPY IND IND</t>
  </si>
  <si>
    <t>Temp Staff</t>
  </si>
  <si>
    <t>53D</t>
  </si>
  <si>
    <t>TEMPORARY INTENSIVE STAFF - DT ONLY</t>
  </si>
  <si>
    <t>53R</t>
  </si>
  <si>
    <t>TEMPORARY INTENSIVE STAFF - 60D ONLY</t>
  </si>
  <si>
    <t>Admin</t>
  </si>
  <si>
    <t>50A</t>
  </si>
  <si>
    <t>FISCAL INTERMEDIARY (ADMIN)</t>
  </si>
  <si>
    <t>Respite</t>
  </si>
  <si>
    <t>87D</t>
  </si>
  <si>
    <t>IN-HOME RESPITE CARE</t>
  </si>
  <si>
    <t>89D</t>
  </si>
  <si>
    <t>RESIDENTIAL RESPITE</t>
  </si>
  <si>
    <t>Startup</t>
  </si>
  <si>
    <t>53B</t>
  </si>
  <si>
    <t>CILA STARTUP-COG</t>
  </si>
  <si>
    <t>75A</t>
  </si>
  <si>
    <t>SPL PHYSICAL THERAPY</t>
  </si>
  <si>
    <t>75C</t>
  </si>
  <si>
    <t>SPL BEHAVIOR COUNSELING</t>
  </si>
  <si>
    <t>75D</t>
  </si>
  <si>
    <t>SPL COMM/SPEECH THERAPY</t>
  </si>
  <si>
    <t>75E</t>
  </si>
  <si>
    <t>SPL DEVELOPMENTAL TRAIN</t>
  </si>
  <si>
    <t>75H</t>
  </si>
  <si>
    <t>SPL COMMUNITY PARTICIATE</t>
  </si>
  <si>
    <t>75M</t>
  </si>
  <si>
    <t>SPL RECREATION LEISURE</t>
  </si>
  <si>
    <t>75O</t>
  </si>
  <si>
    <t>SPL ACTIVITIES DAILY LIVE</t>
  </si>
  <si>
    <t>75V</t>
  </si>
  <si>
    <t>SPL INDIVIDUAL EXPENSES</t>
  </si>
  <si>
    <t>75Z</t>
  </si>
  <si>
    <t>SPL PUBILS/PRIVATE/TAXI</t>
  </si>
  <si>
    <t>76A</t>
  </si>
  <si>
    <t>SPL REIMBURSE TRANPORT</t>
  </si>
  <si>
    <t>76C</t>
  </si>
  <si>
    <t>SPL OTHER THERAPIES</t>
  </si>
  <si>
    <t>MH HBSS</t>
  </si>
  <si>
    <t>69A</t>
  </si>
  <si>
    <t>HB CASE COORDINATION</t>
  </si>
  <si>
    <t>69B</t>
  </si>
  <si>
    <t>HB SERVICE FACL ADULT</t>
  </si>
  <si>
    <t>69C</t>
  </si>
  <si>
    <t>HB GROUP THERAPY</t>
  </si>
  <si>
    <t>69D</t>
  </si>
  <si>
    <t>HB INDIVIDUAL THERAPY</t>
  </si>
  <si>
    <t>69E</t>
  </si>
  <si>
    <t>HB CRISIS INTERVENTION</t>
  </si>
  <si>
    <t>69F</t>
  </si>
  <si>
    <t>HB DEVELOPMENTAL TRAINING</t>
  </si>
  <si>
    <t>69G</t>
  </si>
  <si>
    <t>HB PSYH DAY TREATMENT</t>
  </si>
  <si>
    <t>69H</t>
  </si>
  <si>
    <t>HB REGULAR WORK</t>
  </si>
  <si>
    <t>69Q</t>
  </si>
  <si>
    <t>HB HABILITATION TRAINING</t>
  </si>
  <si>
    <t>69R</t>
  </si>
  <si>
    <t>HB FAMILY THERAPY</t>
  </si>
  <si>
    <t>69S</t>
  </si>
  <si>
    <t>HB REIMBURSE FOR SERV</t>
  </si>
  <si>
    <t>69T</t>
  </si>
  <si>
    <t>HB REIMBURSE FOR TRAVEL</t>
  </si>
  <si>
    <t>69U</t>
  </si>
  <si>
    <t>HB REIMBURSE ALLOW GOODS</t>
  </si>
  <si>
    <t>69Y</t>
  </si>
  <si>
    <t>HB SERVICE FACL KIDS</t>
  </si>
  <si>
    <t>70B</t>
  </si>
  <si>
    <t>HB LEISURE/REC NO TRAVEL</t>
  </si>
  <si>
    <t>70E</t>
  </si>
  <si>
    <t>HB DENTAL CARE</t>
  </si>
  <si>
    <t>70G</t>
  </si>
  <si>
    <t>HB MED EVALUATE/MONITOR</t>
  </si>
  <si>
    <t>70H</t>
  </si>
  <si>
    <t>HB OCCUPATIONAL THERAPY</t>
  </si>
  <si>
    <t>70K</t>
  </si>
  <si>
    <t>HB OTHER HEALTH CARE</t>
  </si>
  <si>
    <t>70L</t>
  </si>
  <si>
    <t>HB PERSONAL CARE ASSIST</t>
  </si>
  <si>
    <t>70M</t>
  </si>
  <si>
    <t>HB IN HOME RESPITE CARE</t>
  </si>
  <si>
    <t>70O</t>
  </si>
  <si>
    <t>ACTIVITY FEES</t>
  </si>
  <si>
    <t>70P</t>
  </si>
  <si>
    <t>HB LITERACY</t>
  </si>
  <si>
    <t>70S</t>
  </si>
  <si>
    <t>HB TRANSPORTATION</t>
  </si>
  <si>
    <t>70T</t>
  </si>
  <si>
    <t>HB OTHER ALLOWABLE SEVICE</t>
  </si>
  <si>
    <t>70V</t>
  </si>
  <si>
    <t>HB MEDICATION</t>
  </si>
  <si>
    <t>70W</t>
  </si>
  <si>
    <t>HB NUTRITIONAL SUPPLEMENT</t>
  </si>
  <si>
    <t>70Y</t>
  </si>
  <si>
    <t>HB OTHER TANGIBLE ITEMS</t>
  </si>
  <si>
    <t>Mods</t>
  </si>
  <si>
    <t>53H</t>
  </si>
  <si>
    <t>MINOR HOME MODIFICATIONS</t>
  </si>
  <si>
    <t>53V</t>
  </si>
  <si>
    <t>MINOR VEHICLE MODIFY</t>
  </si>
  <si>
    <t>FAP</t>
  </si>
  <si>
    <t>69</t>
  </si>
  <si>
    <t>HB FAP</t>
  </si>
  <si>
    <t>53C</t>
  </si>
  <si>
    <t>CRISIS SERVICES</t>
  </si>
  <si>
    <t>Therapy</t>
  </si>
  <si>
    <t>52O</t>
  </si>
  <si>
    <t>WAIVER OCCUPATION THERAPY</t>
  </si>
  <si>
    <t>52P</t>
  </si>
  <si>
    <t>WAIVER PHYSICAL THERAPY</t>
  </si>
  <si>
    <t>52S</t>
  </si>
  <si>
    <t>WAIVER SPEECH/COMM THERPY</t>
  </si>
  <si>
    <t>Equip</t>
  </si>
  <si>
    <t>53E</t>
  </si>
  <si>
    <t>ADAPTIVE EQUIPMENT</t>
  </si>
  <si>
    <t>Related Supt</t>
  </si>
  <si>
    <t>73D</t>
  </si>
  <si>
    <t>RELATED SUPPORT-ADULT</t>
  </si>
  <si>
    <t>Total</t>
  </si>
  <si>
    <t>*</t>
  </si>
  <si>
    <t>Developmental Disabilities - FY2015 Fee-for-Service Summary</t>
  </si>
  <si>
    <t>* Unduplicated persons, all programs</t>
  </si>
  <si>
    <t>Current Program Name</t>
  </si>
  <si>
    <t>CHILDRENS GROUP HOME</t>
  </si>
  <si>
    <t>COMMUNITY LIVING FACILITY</t>
  </si>
  <si>
    <t>SPECIAL HOME PLACEMENT</t>
  </si>
  <si>
    <t>SUPPORTED LIVING ARRANGEMENT</t>
  </si>
  <si>
    <t>DEVELOPMENTAL TRAINING (SODC)</t>
  </si>
  <si>
    <t>BEHAVIOR THERAPY - INDIVIDUAL</t>
  </si>
  <si>
    <t>BEHAVIOR COUNSELING - INDIVIDUAL</t>
  </si>
  <si>
    <t>BEHAVIOR THERAPY - GROUP</t>
  </si>
  <si>
    <t>BEHAVIOR COUNSELING - GROUP</t>
  </si>
  <si>
    <t xml:space="preserve">FISCAL INTERMEDIARY </t>
  </si>
  <si>
    <t>CILA STARTUP</t>
  </si>
  <si>
    <t>MINOR VEHICLE MODIFICATIONS</t>
  </si>
  <si>
    <t>FAMILY ASSISTANCE PROGRAM</t>
  </si>
  <si>
    <t>OCCUPATION THERAPY</t>
  </si>
  <si>
    <t>PHYSICAL THERAPY</t>
  </si>
  <si>
    <t>SPEECH/COMMUNICATION THERPY</t>
  </si>
  <si>
    <t>Proposed Program Name (if blank, do not change name)</t>
  </si>
  <si>
    <t>ADDITIONAL STAFF - RESIDENTIAL</t>
  </si>
  <si>
    <t>Text Length</t>
  </si>
  <si>
    <t>Text Length &lt;=36</t>
  </si>
  <si>
    <t>COMM. INTEGRATED LIVING ARRNG. (CILA)</t>
  </si>
  <si>
    <t>CHILD CARE INSTITUTION</t>
  </si>
  <si>
    <t>HOME INDIVIDUAL PLACEMENT</t>
  </si>
  <si>
    <t>HBS NURSING (RN)</t>
  </si>
  <si>
    <t>HBS NURSING (LPN)</t>
  </si>
  <si>
    <t>HBS TRAINING FOR UNPAID CAREGIVERS</t>
  </si>
  <si>
    <t>MH PERSONAL CARE ASSIST</t>
  </si>
  <si>
    <t>MH REIMBURSE FOR SERV</t>
  </si>
  <si>
    <t>MH REIMBURSE ALLOW GOODS</t>
  </si>
  <si>
    <t>MH SERVICE FACL ADULT</t>
  </si>
  <si>
    <t>MH INDIVIDUAL THERAPY</t>
  </si>
  <si>
    <t>MH REIMBURSE FOR TRAVEL</t>
  </si>
  <si>
    <t>MH TRANSPORTATION</t>
  </si>
  <si>
    <t>MH IN HOME RESPITE CARE</t>
  </si>
  <si>
    <t>MH CASE COORDINATION</t>
  </si>
  <si>
    <t>MH OTHER ALLOWABLE SEVICE</t>
  </si>
  <si>
    <t>MH DEVELOPMENTAL TRAINING</t>
  </si>
  <si>
    <t>MH OTHER TANGIBLE ITEMS</t>
  </si>
  <si>
    <t>MH DENTAL CARE</t>
  </si>
  <si>
    <t>MH HABILITATION TRAINING</t>
  </si>
  <si>
    <t>MH MEDICATION</t>
  </si>
  <si>
    <t>MH MED EVALUATE/MONITOR</t>
  </si>
  <si>
    <t>MH PSYH DAY TREATMENT</t>
  </si>
  <si>
    <t>MH FAMILY THERAPY</t>
  </si>
  <si>
    <t>TEMPORARY ASSISTANCE</t>
  </si>
  <si>
    <t>INDIVIDUAL SERVICE &amp; SUPPORT ADVOCACY</t>
  </si>
  <si>
    <t>ADDITIONAL STAFF - DAY PROGRAM</t>
  </si>
  <si>
    <t>MH ACTIVITY FEES</t>
  </si>
  <si>
    <r>
      <t>HBS PERSONAL EM</t>
    </r>
    <r>
      <rPr>
        <sz val="11"/>
        <color theme="1"/>
        <rFont val="Calibri"/>
        <family val="2"/>
        <scheme val="minor"/>
      </rPr>
      <t>ERGENCY RESPONSE SYS.</t>
    </r>
  </si>
  <si>
    <t>HBS TRANSPORTATION (NON MEDICAL)</t>
  </si>
  <si>
    <t>BOGARD SPEC. SERV. - ACTIV. OF DAILY LIV.</t>
  </si>
  <si>
    <t>BOGARD SPEC. SERV. - COMM. PARTICIP.</t>
  </si>
  <si>
    <t>BOGARD SPEC. SERV. - THERAPIES</t>
  </si>
  <si>
    <t>BOGARD SPEC. SERV. - PUBLIC/PRIV./TAXI</t>
  </si>
  <si>
    <t>BOGARD SPEC. SERV. - DEVEL. TRAINING</t>
  </si>
  <si>
    <t>BPGARD SPEC. SERV. - REC. / LEISURE</t>
  </si>
  <si>
    <t>BPGARD SPEC. SERV. - PHYSICAL THERAPY</t>
  </si>
  <si>
    <t>BOGARD SPEC. SERV. - BEHAV. COUNSEL.</t>
  </si>
  <si>
    <t>BOGARD SPEC. SERV. - INDIVID, EXPENSES</t>
  </si>
  <si>
    <t>BPGARD SPEC. SERV. - COMM/SPEECH THER.</t>
  </si>
  <si>
    <t>BOGARD SPEC. SERV. - TRANS.  REIMBURSE.</t>
  </si>
  <si>
    <t>HBS PERSONAL EMERGENCY RESPONSE SYS.</t>
  </si>
  <si>
    <t>MH GROUP THERAPY</t>
  </si>
  <si>
    <t>MH REGULAR WORK</t>
  </si>
  <si>
    <t>MH LEISURE/REC NO TRAVEL</t>
  </si>
  <si>
    <t>MH OTHER HEALTH CARE</t>
  </si>
  <si>
    <t>MH NUTRITIONAL SUPPLEMENT</t>
  </si>
  <si>
    <t>MH LITERACY</t>
  </si>
  <si>
    <t>MH SERVICE FACL KIDS</t>
  </si>
  <si>
    <t>MH OCCUPATIONAL THERAPY</t>
  </si>
  <si>
    <t>MH CRISIS INTERVENTION</t>
  </si>
  <si>
    <t>Revised List</t>
  </si>
  <si>
    <t>Temp Assist</t>
  </si>
  <si>
    <t>Bog. SS</t>
  </si>
  <si>
    <t>Program Name</t>
  </si>
  <si>
    <t>Unduplicated persons, all programs</t>
  </si>
  <si>
    <t>Developmental Disabilities - FY2015 Service Summary</t>
  </si>
  <si>
    <t>(Community Service Payments - Excludes Grants and all ICFDD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</si>
</sst>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1" xfId="1" applyNumberFormat="1" applyFont="1" applyFill="1" applyBorder="1"/>
    <xf numFmtId="0" fontId="0" fillId="0" borderId="0" xfId="0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164" fontId="0" fillId="0" borderId="0" xfId="1" applyNumberFormat="1" applyFont="1" applyFill="1" applyAlignment="1">
      <alignment horizontal="centerContinuous"/>
    </xf>
    <xf numFmtId="0" fontId="5" fillId="0" borderId="0" xfId="0" applyFont="1" applyFill="1" applyAlignment="1">
      <alignment horizontal="left" textRotation="90"/>
    </xf>
    <xf numFmtId="164" fontId="0" fillId="0" borderId="0" xfId="1" applyNumberFormat="1" applyFont="1" applyFill="1"/>
    <xf numFmtId="165" fontId="0" fillId="0" borderId="0" xfId="2" applyNumberFormat="1" applyFont="1" applyFill="1"/>
    <xf numFmtId="164" fontId="0" fillId="0" borderId="0" xfId="1" quotePrefix="1" applyNumberFormat="1" applyFont="1" applyFill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wrapText="1"/>
    </xf>
    <xf numFmtId="164" fontId="6" fillId="0" borderId="0" xfId="1" applyNumberFormat="1" applyFont="1" applyFill="1"/>
    <xf numFmtId="0" fontId="2" fillId="2" borderId="2" xfId="0" applyFont="1" applyFill="1" applyBorder="1" applyAlignment="1">
      <alignment horizontal="center" wrapText="1"/>
    </xf>
    <xf numFmtId="0" fontId="0" fillId="2" borderId="1" xfId="0" applyFont="1" applyFill="1" applyBorder="1"/>
    <xf numFmtId="0" fontId="0" fillId="0" borderId="1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2" borderId="5" xfId="0" applyFont="1" applyFill="1" applyBorder="1"/>
    <xf numFmtId="165" fontId="0" fillId="0" borderId="5" xfId="2" applyNumberFormat="1" applyFont="1" applyFill="1" applyBorder="1"/>
    <xf numFmtId="164" fontId="0" fillId="0" borderId="5" xfId="1" applyNumberFormat="1" applyFont="1" applyFill="1" applyBorder="1"/>
    <xf numFmtId="164" fontId="0" fillId="0" borderId="6" xfId="1" applyNumberFormat="1" applyFont="1" applyFill="1" applyBorder="1"/>
    <xf numFmtId="0" fontId="0" fillId="0" borderId="7" xfId="0" applyFont="1" applyFill="1" applyBorder="1"/>
    <xf numFmtId="165" fontId="0" fillId="0" borderId="1" xfId="2" applyNumberFormat="1" applyFont="1" applyFill="1" applyBorder="1"/>
    <xf numFmtId="164" fontId="0" fillId="0" borderId="8" xfId="1" applyNumberFormat="1" applyFont="1" applyFill="1" applyBorder="1"/>
    <xf numFmtId="0" fontId="7" fillId="2" borderId="1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2" borderId="10" xfId="0" applyFont="1" applyFill="1" applyBorder="1"/>
    <xf numFmtId="165" fontId="0" fillId="0" borderId="10" xfId="2" applyNumberFormat="1" applyFont="1" applyFill="1" applyBorder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0" fillId="0" borderId="0" xfId="0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0" xfId="0" applyFill="1" applyAlignment="1">
      <alignment horizontal="centerContinuous"/>
    </xf>
    <xf numFmtId="164" fontId="2" fillId="3" borderId="0" xfId="1" applyNumberFormat="1" applyFont="1" applyFill="1" applyBorder="1" applyAlignment="1">
      <alignment horizontal="centerContinuous" wrapText="1"/>
    </xf>
    <xf numFmtId="165" fontId="0" fillId="0" borderId="12" xfId="2" applyNumberFormat="1" applyFont="1" applyFill="1" applyBorder="1"/>
    <xf numFmtId="165" fontId="0" fillId="0" borderId="13" xfId="2" applyNumberFormat="1" applyFont="1" applyFill="1" applyBorder="1"/>
    <xf numFmtId="165" fontId="0" fillId="0" borderId="14" xfId="2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64" fontId="2" fillId="0" borderId="0" xfId="1" applyNumberFormat="1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/>
    <xf numFmtId="164" fontId="6" fillId="0" borderId="0" xfId="1" applyNumberFormat="1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5"/>
  <sheetViews>
    <sheetView topLeftCell="B1" workbookViewId="0">
      <selection activeCell="C1" sqref="C1"/>
    </sheetView>
  </sheetViews>
  <sheetFormatPr defaultRowHeight="15" x14ac:dyDescent="0.25"/>
  <cols>
    <col min="1" max="1" width="0" style="2" hidden="1" customWidth="1"/>
    <col min="2" max="2" width="3.5703125" style="2" customWidth="1"/>
    <col min="3" max="3" width="12.85546875" style="2" bestFit="1" customWidth="1"/>
    <col min="4" max="4" width="7.42578125" style="35" bestFit="1" customWidth="1"/>
    <col min="5" max="5" width="40.85546875" style="2" bestFit="1" customWidth="1"/>
    <col min="6" max="6" width="7" style="2" customWidth="1"/>
    <col min="7" max="7" width="40.85546875" style="2" customWidth="1"/>
    <col min="8" max="8" width="7" style="2" bestFit="1" customWidth="1"/>
    <col min="9" max="9" width="13.7109375" style="2" bestFit="1" customWidth="1"/>
    <col min="10" max="10" width="13.28515625" style="2" customWidth="1"/>
    <col min="11" max="11" width="12.28515625" style="2" customWidth="1"/>
    <col min="12" max="12" width="8.42578125" style="2" bestFit="1" customWidth="1"/>
    <col min="13" max="14" width="9.140625" style="2"/>
    <col min="15" max="15" width="44.42578125" style="2" customWidth="1"/>
    <col min="16" max="16384" width="9.140625" style="2"/>
  </cols>
  <sheetData>
    <row r="1" spans="2:15" ht="23.25" x14ac:dyDescent="0.35">
      <c r="C1" s="3" t="s">
        <v>197</v>
      </c>
      <c r="D1" s="5"/>
      <c r="E1" s="5"/>
      <c r="F1" s="5"/>
      <c r="G1" s="5"/>
      <c r="H1" s="5"/>
      <c r="I1" s="5"/>
      <c r="J1" s="5"/>
      <c r="K1" s="5"/>
      <c r="L1" s="5"/>
    </row>
    <row r="2" spans="2:15" ht="15.75" thickBot="1" x14ac:dyDescent="0.3">
      <c r="B2" s="4"/>
      <c r="E2" s="5"/>
      <c r="F2" s="5"/>
      <c r="G2" s="5"/>
      <c r="H2" s="5"/>
      <c r="I2" s="5"/>
      <c r="J2" s="6"/>
      <c r="K2" s="6"/>
      <c r="L2" s="6"/>
    </row>
    <row r="3" spans="2:15" ht="60.75" thickBot="1" x14ac:dyDescent="0.3">
      <c r="B3" s="7" t="s">
        <v>0</v>
      </c>
      <c r="C3" s="11" t="s">
        <v>1</v>
      </c>
      <c r="D3" s="12" t="s">
        <v>2</v>
      </c>
      <c r="E3" s="12" t="s">
        <v>199</v>
      </c>
      <c r="F3" s="12" t="s">
        <v>218</v>
      </c>
      <c r="G3" s="16" t="s">
        <v>216</v>
      </c>
      <c r="H3" s="16" t="s">
        <v>219</v>
      </c>
      <c r="I3" s="12" t="s">
        <v>3</v>
      </c>
      <c r="J3" s="13" t="s">
        <v>4</v>
      </c>
      <c r="K3" s="13" t="s">
        <v>5</v>
      </c>
      <c r="L3" s="14" t="s">
        <v>6</v>
      </c>
      <c r="N3" s="40" t="s">
        <v>271</v>
      </c>
      <c r="O3" s="39"/>
    </row>
    <row r="4" spans="2:15" x14ac:dyDescent="0.25">
      <c r="B4" s="4">
        <v>1</v>
      </c>
      <c r="C4" s="19" t="s">
        <v>7</v>
      </c>
      <c r="D4" s="36" t="s">
        <v>16</v>
      </c>
      <c r="E4" s="20" t="s">
        <v>17</v>
      </c>
      <c r="F4" s="20">
        <f>LEN(E4)</f>
        <v>20</v>
      </c>
      <c r="G4" s="21" t="s">
        <v>220</v>
      </c>
      <c r="H4" s="21">
        <f>LEN(G4)</f>
        <v>37</v>
      </c>
      <c r="I4" s="22">
        <v>435256014.73000133</v>
      </c>
      <c r="J4" s="23">
        <v>11639</v>
      </c>
      <c r="K4" s="23">
        <v>10670</v>
      </c>
      <c r="L4" s="24">
        <v>11055</v>
      </c>
      <c r="N4" s="2" t="s">
        <v>16</v>
      </c>
      <c r="O4" s="2" t="s">
        <v>220</v>
      </c>
    </row>
    <row r="5" spans="2:15" x14ac:dyDescent="0.25">
      <c r="B5" s="4">
        <v>1</v>
      </c>
      <c r="C5" s="25" t="s">
        <v>7</v>
      </c>
      <c r="D5" s="37" t="s">
        <v>8</v>
      </c>
      <c r="E5" s="18" t="s">
        <v>9</v>
      </c>
      <c r="F5" s="18">
        <f t="shared" ref="F5:F68" si="0">LEN(E5)</f>
        <v>19</v>
      </c>
      <c r="G5" s="17" t="s">
        <v>200</v>
      </c>
      <c r="H5" s="17">
        <f t="shared" ref="H5:H53" si="1">LEN(G5)</f>
        <v>20</v>
      </c>
      <c r="I5" s="26">
        <v>25739319.319999997</v>
      </c>
      <c r="J5" s="1">
        <v>295</v>
      </c>
      <c r="K5" s="1">
        <v>213</v>
      </c>
      <c r="L5" s="27">
        <v>262</v>
      </c>
      <c r="N5" s="2" t="s">
        <v>8</v>
      </c>
      <c r="O5" s="2" t="s">
        <v>200</v>
      </c>
    </row>
    <row r="6" spans="2:15" x14ac:dyDescent="0.25">
      <c r="B6" s="4">
        <v>1</v>
      </c>
      <c r="C6" s="25" t="s">
        <v>7</v>
      </c>
      <c r="D6" s="37" t="s">
        <v>22</v>
      </c>
      <c r="E6" s="18" t="s">
        <v>23</v>
      </c>
      <c r="F6" s="18">
        <f t="shared" si="0"/>
        <v>3</v>
      </c>
      <c r="G6" s="17" t="s">
        <v>201</v>
      </c>
      <c r="H6" s="17">
        <f t="shared" si="1"/>
        <v>25</v>
      </c>
      <c r="I6" s="26">
        <v>8494642.2500000056</v>
      </c>
      <c r="J6" s="1">
        <v>414</v>
      </c>
      <c r="K6" s="1">
        <v>386</v>
      </c>
      <c r="L6" s="27">
        <v>397</v>
      </c>
      <c r="N6" s="2" t="s">
        <v>22</v>
      </c>
      <c r="O6" s="2" t="s">
        <v>201</v>
      </c>
    </row>
    <row r="7" spans="2:15" x14ac:dyDescent="0.25">
      <c r="B7" s="4">
        <v>1</v>
      </c>
      <c r="C7" s="25" t="s">
        <v>7</v>
      </c>
      <c r="D7" s="37" t="s">
        <v>10</v>
      </c>
      <c r="E7" s="18" t="s">
        <v>11</v>
      </c>
      <c r="F7" s="18">
        <f t="shared" si="0"/>
        <v>18</v>
      </c>
      <c r="G7" s="17" t="s">
        <v>221</v>
      </c>
      <c r="H7" s="17"/>
      <c r="I7" s="26">
        <v>3065556.7900000005</v>
      </c>
      <c r="J7" s="1">
        <v>37</v>
      </c>
      <c r="K7" s="1">
        <v>24</v>
      </c>
      <c r="L7" s="27">
        <v>28</v>
      </c>
      <c r="N7" s="2" t="s">
        <v>10</v>
      </c>
      <c r="O7" s="2" t="s">
        <v>221</v>
      </c>
    </row>
    <row r="8" spans="2:15" x14ac:dyDescent="0.25">
      <c r="B8" s="4">
        <v>1</v>
      </c>
      <c r="C8" s="25" t="s">
        <v>7</v>
      </c>
      <c r="D8" s="37" t="s">
        <v>20</v>
      </c>
      <c r="E8" s="18" t="s">
        <v>21</v>
      </c>
      <c r="F8" s="18">
        <f t="shared" si="0"/>
        <v>16</v>
      </c>
      <c r="G8" s="17"/>
      <c r="H8" s="17"/>
      <c r="I8" s="26">
        <v>2799459.7300000009</v>
      </c>
      <c r="J8" s="1">
        <v>101</v>
      </c>
      <c r="K8" s="1">
        <v>68</v>
      </c>
      <c r="L8" s="27">
        <v>97</v>
      </c>
      <c r="N8" s="2" t="s">
        <v>20</v>
      </c>
      <c r="O8" s="2" t="s">
        <v>21</v>
      </c>
    </row>
    <row r="9" spans="2:15" x14ac:dyDescent="0.25">
      <c r="B9" s="4">
        <v>1</v>
      </c>
      <c r="C9" s="25" t="s">
        <v>7</v>
      </c>
      <c r="D9" s="37" t="s">
        <v>18</v>
      </c>
      <c r="E9" s="18" t="s">
        <v>19</v>
      </c>
      <c r="F9" s="18">
        <f t="shared" si="0"/>
        <v>24</v>
      </c>
      <c r="G9" s="28"/>
      <c r="H9" s="17"/>
      <c r="I9" s="26">
        <v>634816.48999999976</v>
      </c>
      <c r="J9" s="1">
        <v>43</v>
      </c>
      <c r="K9" s="1">
        <v>0</v>
      </c>
      <c r="L9" s="27">
        <v>0</v>
      </c>
      <c r="N9" s="2" t="s">
        <v>18</v>
      </c>
      <c r="O9" s="2" t="s">
        <v>19</v>
      </c>
    </row>
    <row r="10" spans="2:15" x14ac:dyDescent="0.25">
      <c r="B10" s="4">
        <v>1</v>
      </c>
      <c r="C10" s="25" t="s">
        <v>7</v>
      </c>
      <c r="D10" s="37" t="s">
        <v>24</v>
      </c>
      <c r="E10" s="18" t="s">
        <v>25</v>
      </c>
      <c r="F10" s="18">
        <f t="shared" si="0"/>
        <v>3</v>
      </c>
      <c r="G10" s="17" t="s">
        <v>222</v>
      </c>
      <c r="H10" s="17"/>
      <c r="I10" s="26">
        <v>130012.64</v>
      </c>
      <c r="J10" s="1">
        <v>5</v>
      </c>
      <c r="K10" s="1">
        <v>5</v>
      </c>
      <c r="L10" s="27">
        <v>5</v>
      </c>
      <c r="N10" s="2" t="s">
        <v>24</v>
      </c>
      <c r="O10" s="2" t="s">
        <v>222</v>
      </c>
    </row>
    <row r="11" spans="2:15" x14ac:dyDescent="0.25">
      <c r="B11" s="4">
        <v>1</v>
      </c>
      <c r="C11" s="25" t="s">
        <v>7</v>
      </c>
      <c r="D11" s="37" t="s">
        <v>12</v>
      </c>
      <c r="E11" s="18" t="s">
        <v>13</v>
      </c>
      <c r="F11" s="18">
        <f t="shared" si="0"/>
        <v>25</v>
      </c>
      <c r="G11" s="17" t="s">
        <v>202</v>
      </c>
      <c r="H11" s="17">
        <f t="shared" si="1"/>
        <v>22</v>
      </c>
      <c r="I11" s="26">
        <v>69047.140000000014</v>
      </c>
      <c r="J11" s="1">
        <v>10</v>
      </c>
      <c r="K11" s="1">
        <v>8</v>
      </c>
      <c r="L11" s="27">
        <v>10</v>
      </c>
      <c r="N11" s="2" t="s">
        <v>12</v>
      </c>
      <c r="O11" s="2" t="s">
        <v>202</v>
      </c>
    </row>
    <row r="12" spans="2:15" x14ac:dyDescent="0.25">
      <c r="B12" s="4">
        <v>1</v>
      </c>
      <c r="C12" s="25" t="s">
        <v>7</v>
      </c>
      <c r="D12" s="37" t="s">
        <v>14</v>
      </c>
      <c r="E12" s="18" t="s">
        <v>15</v>
      </c>
      <c r="F12" s="18">
        <f t="shared" si="0"/>
        <v>3</v>
      </c>
      <c r="G12" s="17" t="s">
        <v>203</v>
      </c>
      <c r="H12" s="17">
        <f t="shared" si="1"/>
        <v>28</v>
      </c>
      <c r="I12" s="26">
        <v>30566.040000000005</v>
      </c>
      <c r="J12" s="1">
        <v>12</v>
      </c>
      <c r="K12" s="1">
        <v>8</v>
      </c>
      <c r="L12" s="27">
        <v>8</v>
      </c>
      <c r="N12" s="2" t="s">
        <v>14</v>
      </c>
      <c r="O12" s="2" t="s">
        <v>203</v>
      </c>
    </row>
    <row r="13" spans="2:15" x14ac:dyDescent="0.25">
      <c r="B13" s="4">
        <v>2</v>
      </c>
      <c r="C13" s="25" t="s">
        <v>26</v>
      </c>
      <c r="D13" s="37" t="s">
        <v>33</v>
      </c>
      <c r="E13" s="18" t="s">
        <v>34</v>
      </c>
      <c r="F13" s="18">
        <f t="shared" si="0"/>
        <v>22</v>
      </c>
      <c r="G13" s="17"/>
      <c r="H13" s="17"/>
      <c r="I13" s="26">
        <v>157360868.49000269</v>
      </c>
      <c r="J13" s="1">
        <v>16493</v>
      </c>
      <c r="K13" s="1">
        <v>8268</v>
      </c>
      <c r="L13" s="27">
        <v>15309</v>
      </c>
      <c r="N13" s="2" t="s">
        <v>33</v>
      </c>
      <c r="O13" s="2" t="s">
        <v>34</v>
      </c>
    </row>
    <row r="14" spans="2:15" x14ac:dyDescent="0.25">
      <c r="B14" s="4">
        <v>2</v>
      </c>
      <c r="C14" s="25" t="s">
        <v>26</v>
      </c>
      <c r="D14" s="37" t="s">
        <v>31</v>
      </c>
      <c r="E14" s="18" t="s">
        <v>32</v>
      </c>
      <c r="F14" s="18">
        <f t="shared" si="0"/>
        <v>9</v>
      </c>
      <c r="G14" s="17" t="s">
        <v>204</v>
      </c>
      <c r="H14" s="17">
        <f t="shared" si="1"/>
        <v>29</v>
      </c>
      <c r="I14" s="26">
        <v>11348842.179999962</v>
      </c>
      <c r="J14" s="1">
        <v>873</v>
      </c>
      <c r="K14" s="1">
        <v>735</v>
      </c>
      <c r="L14" s="27">
        <v>765</v>
      </c>
      <c r="N14" s="2" t="s">
        <v>31</v>
      </c>
      <c r="O14" s="2" t="s">
        <v>204</v>
      </c>
    </row>
    <row r="15" spans="2:15" x14ac:dyDescent="0.25">
      <c r="B15" s="4">
        <v>2</v>
      </c>
      <c r="C15" s="25" t="s">
        <v>26</v>
      </c>
      <c r="D15" s="37" t="s">
        <v>29</v>
      </c>
      <c r="E15" s="18" t="s">
        <v>30</v>
      </c>
      <c r="F15" s="18">
        <f t="shared" si="0"/>
        <v>36</v>
      </c>
      <c r="G15" s="17"/>
      <c r="H15" s="17"/>
      <c r="I15" s="26">
        <v>4315194.8099999921</v>
      </c>
      <c r="J15" s="1">
        <v>445</v>
      </c>
      <c r="K15" s="1">
        <v>267</v>
      </c>
      <c r="L15" s="27">
        <v>387</v>
      </c>
      <c r="N15" s="2" t="s">
        <v>29</v>
      </c>
      <c r="O15" s="2" t="s">
        <v>30</v>
      </c>
    </row>
    <row r="16" spans="2:15" x14ac:dyDescent="0.25">
      <c r="B16" s="4">
        <v>2</v>
      </c>
      <c r="C16" s="25" t="s">
        <v>26</v>
      </c>
      <c r="D16" s="37" t="s">
        <v>41</v>
      </c>
      <c r="E16" s="18" t="s">
        <v>42</v>
      </c>
      <c r="F16" s="18">
        <f t="shared" si="0"/>
        <v>21</v>
      </c>
      <c r="G16" s="17"/>
      <c r="H16" s="17"/>
      <c r="I16" s="26">
        <v>3928144.7099999944</v>
      </c>
      <c r="J16" s="1">
        <v>592</v>
      </c>
      <c r="K16" s="1">
        <v>183</v>
      </c>
      <c r="L16" s="27">
        <v>416</v>
      </c>
      <c r="N16" s="2" t="s">
        <v>41</v>
      </c>
      <c r="O16" s="2" t="s">
        <v>42</v>
      </c>
    </row>
    <row r="17" spans="2:15" x14ac:dyDescent="0.25">
      <c r="B17" s="4">
        <v>2</v>
      </c>
      <c r="C17" s="25" t="s">
        <v>26</v>
      </c>
      <c r="D17" s="37" t="s">
        <v>47</v>
      </c>
      <c r="E17" s="18" t="s">
        <v>48</v>
      </c>
      <c r="F17" s="18">
        <f t="shared" si="0"/>
        <v>28</v>
      </c>
      <c r="G17" s="17"/>
      <c r="H17" s="17"/>
      <c r="I17" s="26">
        <v>3291405.9900000026</v>
      </c>
      <c r="J17" s="1">
        <v>700</v>
      </c>
      <c r="K17" s="1">
        <v>283</v>
      </c>
      <c r="L17" s="27">
        <v>547</v>
      </c>
      <c r="N17" s="2" t="s">
        <v>47</v>
      </c>
      <c r="O17" s="2" t="s">
        <v>48</v>
      </c>
    </row>
    <row r="18" spans="2:15" x14ac:dyDescent="0.25">
      <c r="B18" s="4">
        <v>2</v>
      </c>
      <c r="C18" s="25" t="s">
        <v>26</v>
      </c>
      <c r="D18" s="37" t="s">
        <v>39</v>
      </c>
      <c r="E18" s="18" t="s">
        <v>40</v>
      </c>
      <c r="F18" s="18">
        <f t="shared" si="0"/>
        <v>30</v>
      </c>
      <c r="G18" s="17"/>
      <c r="H18" s="17"/>
      <c r="I18" s="26">
        <v>2876423.180000002</v>
      </c>
      <c r="J18" s="1">
        <v>521</v>
      </c>
      <c r="K18" s="1">
        <v>248</v>
      </c>
      <c r="L18" s="27">
        <v>414</v>
      </c>
      <c r="N18" s="2" t="s">
        <v>39</v>
      </c>
      <c r="O18" s="2" t="s">
        <v>40</v>
      </c>
    </row>
    <row r="19" spans="2:15" x14ac:dyDescent="0.25">
      <c r="B19" s="4">
        <v>2</v>
      </c>
      <c r="C19" s="25" t="s">
        <v>26</v>
      </c>
      <c r="D19" s="37" t="s">
        <v>45</v>
      </c>
      <c r="E19" s="18" t="s">
        <v>46</v>
      </c>
      <c r="F19" s="18">
        <f t="shared" si="0"/>
        <v>23</v>
      </c>
      <c r="G19" s="17"/>
      <c r="H19" s="17"/>
      <c r="I19" s="26">
        <v>2274344.4999999995</v>
      </c>
      <c r="J19" s="1">
        <v>420</v>
      </c>
      <c r="K19" s="1">
        <v>167</v>
      </c>
      <c r="L19" s="27">
        <v>346</v>
      </c>
      <c r="N19" s="2" t="s">
        <v>45</v>
      </c>
      <c r="O19" s="2" t="s">
        <v>46</v>
      </c>
    </row>
    <row r="20" spans="2:15" x14ac:dyDescent="0.25">
      <c r="B20" s="4">
        <v>2</v>
      </c>
      <c r="C20" s="25" t="s">
        <v>26</v>
      </c>
      <c r="D20" s="37" t="s">
        <v>43</v>
      </c>
      <c r="E20" s="18" t="s">
        <v>44</v>
      </c>
      <c r="F20" s="18">
        <f t="shared" si="0"/>
        <v>31</v>
      </c>
      <c r="G20" s="17"/>
      <c r="H20" s="17"/>
      <c r="I20" s="26">
        <v>1682792.3000000005</v>
      </c>
      <c r="J20" s="1">
        <v>188</v>
      </c>
      <c r="K20" s="1">
        <v>86</v>
      </c>
      <c r="L20" s="27">
        <v>160</v>
      </c>
      <c r="N20" s="2" t="s">
        <v>43</v>
      </c>
      <c r="O20" s="2" t="s">
        <v>44</v>
      </c>
    </row>
    <row r="21" spans="2:15" x14ac:dyDescent="0.25">
      <c r="B21" s="4">
        <v>2</v>
      </c>
      <c r="C21" s="25" t="s">
        <v>26</v>
      </c>
      <c r="D21" s="37" t="s">
        <v>27</v>
      </c>
      <c r="E21" s="18" t="s">
        <v>28</v>
      </c>
      <c r="F21" s="18">
        <f t="shared" si="0"/>
        <v>17</v>
      </c>
      <c r="G21" s="17"/>
      <c r="H21" s="17"/>
      <c r="I21" s="26">
        <v>902547.54999999993</v>
      </c>
      <c r="J21" s="1">
        <v>93</v>
      </c>
      <c r="K21" s="1">
        <v>71</v>
      </c>
      <c r="L21" s="27">
        <v>89</v>
      </c>
      <c r="N21" s="2" t="s">
        <v>27</v>
      </c>
      <c r="O21" s="2" t="s">
        <v>28</v>
      </c>
    </row>
    <row r="22" spans="2:15" x14ac:dyDescent="0.25">
      <c r="B22" s="4">
        <v>2</v>
      </c>
      <c r="C22" s="25" t="s">
        <v>26</v>
      </c>
      <c r="D22" s="37" t="s">
        <v>37</v>
      </c>
      <c r="E22" s="18" t="s">
        <v>38</v>
      </c>
      <c r="F22" s="18">
        <f t="shared" si="0"/>
        <v>24</v>
      </c>
      <c r="G22" s="17"/>
      <c r="H22" s="17"/>
      <c r="I22" s="26">
        <v>269700.12000000005</v>
      </c>
      <c r="J22" s="1">
        <v>60</v>
      </c>
      <c r="K22" s="1">
        <v>17</v>
      </c>
      <c r="L22" s="27">
        <v>42</v>
      </c>
      <c r="N22" s="2" t="s">
        <v>37</v>
      </c>
      <c r="O22" s="2" t="s">
        <v>38</v>
      </c>
    </row>
    <row r="23" spans="2:15" x14ac:dyDescent="0.25">
      <c r="B23" s="4">
        <v>2</v>
      </c>
      <c r="C23" s="25" t="s">
        <v>26</v>
      </c>
      <c r="D23" s="37" t="s">
        <v>35</v>
      </c>
      <c r="E23" s="18" t="s">
        <v>36</v>
      </c>
      <c r="F23" s="18">
        <f t="shared" si="0"/>
        <v>14</v>
      </c>
      <c r="G23" s="17"/>
      <c r="H23" s="17"/>
      <c r="I23" s="26">
        <v>79379.840000000011</v>
      </c>
      <c r="J23" s="1">
        <v>13</v>
      </c>
      <c r="K23" s="1">
        <v>4</v>
      </c>
      <c r="L23" s="27">
        <v>6</v>
      </c>
      <c r="N23" s="2" t="s">
        <v>35</v>
      </c>
      <c r="O23" s="2" t="s">
        <v>36</v>
      </c>
    </row>
    <row r="24" spans="2:15" x14ac:dyDescent="0.25">
      <c r="B24" s="4">
        <v>3</v>
      </c>
      <c r="C24" s="25" t="s">
        <v>49</v>
      </c>
      <c r="D24" s="37" t="s">
        <v>54</v>
      </c>
      <c r="E24" s="18" t="s">
        <v>55</v>
      </c>
      <c r="F24" s="18">
        <f t="shared" si="0"/>
        <v>20</v>
      </c>
      <c r="G24" s="17" t="s">
        <v>55</v>
      </c>
      <c r="H24" s="17">
        <f t="shared" si="1"/>
        <v>20</v>
      </c>
      <c r="I24" s="26">
        <v>116162662.61999917</v>
      </c>
      <c r="J24" s="1">
        <v>11412</v>
      </c>
      <c r="K24" s="1">
        <v>8786</v>
      </c>
      <c r="L24" s="27">
        <v>9605</v>
      </c>
      <c r="N24" s="2" t="s">
        <v>54</v>
      </c>
      <c r="O24" s="2" t="s">
        <v>55</v>
      </c>
    </row>
    <row r="25" spans="2:15" x14ac:dyDescent="0.25">
      <c r="B25" s="4">
        <v>3</v>
      </c>
      <c r="C25" s="25" t="s">
        <v>49</v>
      </c>
      <c r="D25" s="37" t="s">
        <v>50</v>
      </c>
      <c r="E25" s="18" t="s">
        <v>51</v>
      </c>
      <c r="F25" s="18">
        <f t="shared" si="0"/>
        <v>24</v>
      </c>
      <c r="G25" s="17" t="s">
        <v>51</v>
      </c>
      <c r="H25" s="17">
        <f t="shared" si="1"/>
        <v>24</v>
      </c>
      <c r="I25" s="26">
        <v>11926915.120000279</v>
      </c>
      <c r="J25" s="1">
        <v>7989</v>
      </c>
      <c r="K25" s="1">
        <v>7261</v>
      </c>
      <c r="L25" s="27">
        <v>7524</v>
      </c>
      <c r="N25" s="2" t="s">
        <v>50</v>
      </c>
      <c r="O25" s="2" t="s">
        <v>51</v>
      </c>
    </row>
    <row r="26" spans="2:15" x14ac:dyDescent="0.25">
      <c r="B26" s="4">
        <v>3</v>
      </c>
      <c r="C26" s="25" t="s">
        <v>49</v>
      </c>
      <c r="D26" s="37" t="s">
        <v>60</v>
      </c>
      <c r="E26" s="18" t="s">
        <v>61</v>
      </c>
      <c r="F26" s="18">
        <f t="shared" si="0"/>
        <v>18</v>
      </c>
      <c r="G26" s="17" t="s">
        <v>249</v>
      </c>
      <c r="H26" s="17">
        <f t="shared" si="1"/>
        <v>32</v>
      </c>
      <c r="I26" s="26">
        <v>148653.72000000006</v>
      </c>
      <c r="J26" s="1">
        <v>184</v>
      </c>
      <c r="K26" s="1">
        <v>126</v>
      </c>
      <c r="L26" s="27">
        <v>162</v>
      </c>
      <c r="N26" s="2" t="s">
        <v>60</v>
      </c>
      <c r="O26" s="2" t="s">
        <v>249</v>
      </c>
    </row>
    <row r="27" spans="2:15" x14ac:dyDescent="0.25">
      <c r="B27" s="4">
        <v>3</v>
      </c>
      <c r="C27" s="25" t="s">
        <v>49</v>
      </c>
      <c r="D27" s="37" t="s">
        <v>56</v>
      </c>
      <c r="E27" s="18" t="s">
        <v>57</v>
      </c>
      <c r="F27" s="18">
        <f t="shared" si="0"/>
        <v>16</v>
      </c>
      <c r="G27" s="17" t="s">
        <v>223</v>
      </c>
      <c r="H27" s="17">
        <f t="shared" si="1"/>
        <v>16</v>
      </c>
      <c r="I27" s="26">
        <v>2440.3999999999996</v>
      </c>
      <c r="J27" s="1">
        <v>5</v>
      </c>
      <c r="K27" s="1">
        <v>2</v>
      </c>
      <c r="L27" s="27">
        <v>3</v>
      </c>
      <c r="N27" s="2" t="s">
        <v>56</v>
      </c>
      <c r="O27" s="2" t="s">
        <v>223</v>
      </c>
    </row>
    <row r="28" spans="2:15" x14ac:dyDescent="0.25">
      <c r="B28" s="4">
        <v>3</v>
      </c>
      <c r="C28" s="25" t="s">
        <v>49</v>
      </c>
      <c r="D28" s="37" t="s">
        <v>62</v>
      </c>
      <c r="E28" s="18" t="s">
        <v>63</v>
      </c>
      <c r="F28" s="18">
        <f t="shared" si="0"/>
        <v>23</v>
      </c>
      <c r="G28" s="17" t="s">
        <v>248</v>
      </c>
      <c r="H28" s="17">
        <f t="shared" si="1"/>
        <v>36</v>
      </c>
      <c r="I28" s="26">
        <v>672</v>
      </c>
      <c r="J28" s="1">
        <v>2</v>
      </c>
      <c r="K28" s="1">
        <v>2</v>
      </c>
      <c r="L28" s="27">
        <v>2</v>
      </c>
      <c r="N28" s="2" t="s">
        <v>62</v>
      </c>
      <c r="O28" s="2" t="s">
        <v>261</v>
      </c>
    </row>
    <row r="29" spans="2:15" x14ac:dyDescent="0.25">
      <c r="B29" s="4">
        <v>3</v>
      </c>
      <c r="C29" s="25" t="s">
        <v>49</v>
      </c>
      <c r="D29" s="37" t="s">
        <v>58</v>
      </c>
      <c r="E29" s="18" t="s">
        <v>59</v>
      </c>
      <c r="F29" s="18">
        <f t="shared" si="0"/>
        <v>17</v>
      </c>
      <c r="G29" s="17" t="s">
        <v>224</v>
      </c>
      <c r="H29" s="17">
        <f t="shared" si="1"/>
        <v>17</v>
      </c>
      <c r="I29" s="26">
        <v>599.67999999999995</v>
      </c>
      <c r="J29" s="1">
        <v>2</v>
      </c>
      <c r="K29" s="1">
        <v>1</v>
      </c>
      <c r="L29" s="27">
        <v>2</v>
      </c>
      <c r="N29" s="2" t="s">
        <v>58</v>
      </c>
      <c r="O29" s="2" t="s">
        <v>224</v>
      </c>
    </row>
    <row r="30" spans="2:15" x14ac:dyDescent="0.25">
      <c r="B30" s="4">
        <v>3</v>
      </c>
      <c r="C30" s="25" t="s">
        <v>49</v>
      </c>
      <c r="D30" s="37" t="s">
        <v>52</v>
      </c>
      <c r="E30" s="18" t="s">
        <v>53</v>
      </c>
      <c r="F30" s="18">
        <f t="shared" si="0"/>
        <v>30</v>
      </c>
      <c r="G30" s="17" t="s">
        <v>225</v>
      </c>
      <c r="H30" s="17">
        <f t="shared" si="1"/>
        <v>34</v>
      </c>
      <c r="I30" s="26">
        <v>58</v>
      </c>
      <c r="J30" s="1">
        <v>4</v>
      </c>
      <c r="K30" s="1">
        <v>0</v>
      </c>
      <c r="L30" s="27">
        <v>0</v>
      </c>
      <c r="N30" s="2" t="s">
        <v>52</v>
      </c>
      <c r="O30" s="2" t="s">
        <v>225</v>
      </c>
    </row>
    <row r="31" spans="2:15" x14ac:dyDescent="0.25">
      <c r="B31" s="4">
        <v>4</v>
      </c>
      <c r="C31" s="25" t="s">
        <v>64</v>
      </c>
      <c r="D31" s="37" t="s">
        <v>65</v>
      </c>
      <c r="E31" s="18" t="s">
        <v>64</v>
      </c>
      <c r="F31" s="18">
        <f t="shared" si="0"/>
        <v>4</v>
      </c>
      <c r="G31" s="17" t="s">
        <v>245</v>
      </c>
      <c r="H31" s="17">
        <f t="shared" si="1"/>
        <v>37</v>
      </c>
      <c r="I31" s="26">
        <v>19654782.70000051</v>
      </c>
      <c r="J31" s="1">
        <v>22771</v>
      </c>
      <c r="K31" s="1">
        <v>14029</v>
      </c>
      <c r="L31" s="27">
        <v>21183</v>
      </c>
      <c r="N31" s="2" t="s">
        <v>65</v>
      </c>
      <c r="O31" s="2" t="s">
        <v>245</v>
      </c>
    </row>
    <row r="32" spans="2:15" x14ac:dyDescent="0.25">
      <c r="B32" s="4">
        <v>5</v>
      </c>
      <c r="C32" s="25" t="s">
        <v>66</v>
      </c>
      <c r="D32" s="37" t="s">
        <v>67</v>
      </c>
      <c r="E32" s="18" t="s">
        <v>68</v>
      </c>
      <c r="F32" s="18">
        <f t="shared" si="0"/>
        <v>22</v>
      </c>
      <c r="G32" s="17"/>
      <c r="H32" s="17"/>
      <c r="I32" s="26">
        <v>13048842.81000009</v>
      </c>
      <c r="J32" s="1">
        <v>11722</v>
      </c>
      <c r="K32" s="1">
        <v>5175</v>
      </c>
      <c r="L32" s="27">
        <v>7401</v>
      </c>
      <c r="N32" s="2" t="s">
        <v>67</v>
      </c>
      <c r="O32" s="2" t="s">
        <v>68</v>
      </c>
    </row>
    <row r="33" spans="2:15" x14ac:dyDescent="0.25">
      <c r="B33" s="4">
        <v>5</v>
      </c>
      <c r="C33" s="25" t="s">
        <v>66</v>
      </c>
      <c r="D33" s="37" t="s">
        <v>75</v>
      </c>
      <c r="E33" s="18" t="s">
        <v>76</v>
      </c>
      <c r="F33" s="18">
        <f t="shared" si="0"/>
        <v>24</v>
      </c>
      <c r="G33" s="17" t="s">
        <v>205</v>
      </c>
      <c r="H33" s="17">
        <f t="shared" si="1"/>
        <v>29</v>
      </c>
      <c r="I33" s="26">
        <v>906455.46000000078</v>
      </c>
      <c r="J33" s="1">
        <v>2177</v>
      </c>
      <c r="K33" s="1">
        <v>771</v>
      </c>
      <c r="L33" s="27">
        <v>1178</v>
      </c>
      <c r="N33" s="2" t="s">
        <v>75</v>
      </c>
      <c r="O33" s="2" t="s">
        <v>205</v>
      </c>
    </row>
    <row r="34" spans="2:15" x14ac:dyDescent="0.25">
      <c r="B34" s="4">
        <v>5</v>
      </c>
      <c r="C34" s="25" t="s">
        <v>66</v>
      </c>
      <c r="D34" s="37" t="s">
        <v>71</v>
      </c>
      <c r="E34" s="18" t="s">
        <v>72</v>
      </c>
      <c r="F34" s="18">
        <f t="shared" si="0"/>
        <v>23</v>
      </c>
      <c r="G34" s="17" t="s">
        <v>206</v>
      </c>
      <c r="H34" s="17">
        <f t="shared" si="1"/>
        <v>32</v>
      </c>
      <c r="I34" s="26">
        <v>213135.8700000009</v>
      </c>
      <c r="J34" s="1">
        <v>851</v>
      </c>
      <c r="K34" s="1">
        <v>251</v>
      </c>
      <c r="L34" s="27">
        <v>407</v>
      </c>
      <c r="N34" s="2" t="s">
        <v>71</v>
      </c>
      <c r="O34" s="2" t="s">
        <v>206</v>
      </c>
    </row>
    <row r="35" spans="2:15" x14ac:dyDescent="0.25">
      <c r="B35" s="4">
        <v>5</v>
      </c>
      <c r="C35" s="25" t="s">
        <v>66</v>
      </c>
      <c r="D35" s="37" t="s">
        <v>73</v>
      </c>
      <c r="E35" s="18" t="s">
        <v>74</v>
      </c>
      <c r="F35" s="18">
        <f t="shared" si="0"/>
        <v>22</v>
      </c>
      <c r="G35" s="17" t="s">
        <v>207</v>
      </c>
      <c r="H35" s="17">
        <f t="shared" si="1"/>
        <v>24</v>
      </c>
      <c r="I35" s="26">
        <v>195217.6700000001</v>
      </c>
      <c r="J35" s="1">
        <v>1207</v>
      </c>
      <c r="K35" s="1">
        <v>360</v>
      </c>
      <c r="L35" s="27">
        <v>576</v>
      </c>
      <c r="N35" s="2" t="s">
        <v>73</v>
      </c>
      <c r="O35" s="2" t="s">
        <v>207</v>
      </c>
    </row>
    <row r="36" spans="2:15" x14ac:dyDescent="0.25">
      <c r="B36" s="4">
        <v>5</v>
      </c>
      <c r="C36" s="25" t="s">
        <v>66</v>
      </c>
      <c r="D36" s="37" t="s">
        <v>69</v>
      </c>
      <c r="E36" s="18" t="s">
        <v>70</v>
      </c>
      <c r="F36" s="18">
        <f t="shared" si="0"/>
        <v>25</v>
      </c>
      <c r="G36" s="17" t="s">
        <v>208</v>
      </c>
      <c r="H36" s="17">
        <f t="shared" si="1"/>
        <v>27</v>
      </c>
      <c r="I36" s="26">
        <v>77795.380000000034</v>
      </c>
      <c r="J36" s="1">
        <v>726</v>
      </c>
      <c r="K36" s="1">
        <v>263</v>
      </c>
      <c r="L36" s="27">
        <v>376</v>
      </c>
      <c r="N36" s="2" t="s">
        <v>69</v>
      </c>
      <c r="O36" s="2" t="s">
        <v>208</v>
      </c>
    </row>
    <row r="37" spans="2:15" x14ac:dyDescent="0.25">
      <c r="B37" s="4">
        <v>6</v>
      </c>
      <c r="C37" s="25" t="s">
        <v>77</v>
      </c>
      <c r="D37" s="37" t="s">
        <v>80</v>
      </c>
      <c r="E37" s="18" t="s">
        <v>81</v>
      </c>
      <c r="F37" s="18">
        <f t="shared" si="0"/>
        <v>36</v>
      </c>
      <c r="G37" s="17" t="s">
        <v>217</v>
      </c>
      <c r="H37" s="17">
        <f t="shared" si="1"/>
        <v>30</v>
      </c>
      <c r="I37" s="26">
        <v>8662289.7800000012</v>
      </c>
      <c r="J37" s="1">
        <v>570</v>
      </c>
      <c r="K37" s="1">
        <v>265</v>
      </c>
      <c r="L37" s="27">
        <v>371</v>
      </c>
      <c r="N37" s="2" t="s">
        <v>80</v>
      </c>
      <c r="O37" s="2" t="s">
        <v>217</v>
      </c>
    </row>
    <row r="38" spans="2:15" x14ac:dyDescent="0.25">
      <c r="B38" s="4">
        <v>6</v>
      </c>
      <c r="C38" s="25" t="s">
        <v>77</v>
      </c>
      <c r="D38" s="37" t="s">
        <v>78</v>
      </c>
      <c r="E38" s="18" t="s">
        <v>79</v>
      </c>
      <c r="F38" s="18">
        <f t="shared" si="0"/>
        <v>35</v>
      </c>
      <c r="G38" s="17" t="s">
        <v>246</v>
      </c>
      <c r="H38" s="17">
        <f t="shared" si="1"/>
        <v>30</v>
      </c>
      <c r="I38" s="26">
        <v>3265876.4099999922</v>
      </c>
      <c r="J38" s="1">
        <v>719</v>
      </c>
      <c r="K38" s="1">
        <v>392</v>
      </c>
      <c r="L38" s="27">
        <v>504</v>
      </c>
      <c r="N38" s="2" t="s">
        <v>78</v>
      </c>
      <c r="O38" s="2" t="s">
        <v>246</v>
      </c>
    </row>
    <row r="39" spans="2:15" x14ac:dyDescent="0.25">
      <c r="B39" s="4">
        <v>7</v>
      </c>
      <c r="C39" s="25" t="s">
        <v>82</v>
      </c>
      <c r="D39" s="37" t="s">
        <v>83</v>
      </c>
      <c r="E39" s="18" t="s">
        <v>84</v>
      </c>
      <c r="F39" s="18">
        <f t="shared" si="0"/>
        <v>27</v>
      </c>
      <c r="G39" s="17" t="s">
        <v>209</v>
      </c>
      <c r="H39" s="17">
        <f t="shared" si="1"/>
        <v>20</v>
      </c>
      <c r="I39" s="26">
        <v>5628197.8000000007</v>
      </c>
      <c r="J39" s="1">
        <v>6781</v>
      </c>
      <c r="K39" s="1">
        <v>6255</v>
      </c>
      <c r="L39" s="27">
        <v>6453</v>
      </c>
      <c r="N39" s="2" t="s">
        <v>83</v>
      </c>
      <c r="O39" s="2" t="s">
        <v>209</v>
      </c>
    </row>
    <row r="40" spans="2:15" x14ac:dyDescent="0.25">
      <c r="B40" s="4">
        <v>8</v>
      </c>
      <c r="C40" s="25" t="s">
        <v>85</v>
      </c>
      <c r="D40" s="37" t="s">
        <v>86</v>
      </c>
      <c r="E40" s="18" t="s">
        <v>87</v>
      </c>
      <c r="F40" s="18">
        <f t="shared" si="0"/>
        <v>20</v>
      </c>
      <c r="G40" s="17"/>
      <c r="H40" s="17"/>
      <c r="I40" s="26">
        <v>4551991.9099999946</v>
      </c>
      <c r="J40" s="1">
        <v>1572</v>
      </c>
      <c r="K40" s="1">
        <v>805</v>
      </c>
      <c r="L40" s="27">
        <v>1228</v>
      </c>
      <c r="N40" s="2" t="s">
        <v>86</v>
      </c>
      <c r="O40" s="2" t="s">
        <v>87</v>
      </c>
    </row>
    <row r="41" spans="2:15" x14ac:dyDescent="0.25">
      <c r="B41" s="4">
        <v>8</v>
      </c>
      <c r="C41" s="25" t="s">
        <v>85</v>
      </c>
      <c r="D41" s="37" t="s">
        <v>88</v>
      </c>
      <c r="E41" s="18" t="s">
        <v>89</v>
      </c>
      <c r="F41" s="18">
        <f t="shared" si="0"/>
        <v>19</v>
      </c>
      <c r="G41" s="17"/>
      <c r="H41" s="17"/>
      <c r="I41" s="26">
        <v>274497.58</v>
      </c>
      <c r="J41" s="1">
        <v>79</v>
      </c>
      <c r="K41" s="1">
        <v>11</v>
      </c>
      <c r="L41" s="27">
        <v>26</v>
      </c>
      <c r="N41" s="2" t="s">
        <v>88</v>
      </c>
      <c r="O41" s="2" t="s">
        <v>89</v>
      </c>
    </row>
    <row r="42" spans="2:15" x14ac:dyDescent="0.25">
      <c r="B42" s="4">
        <v>9</v>
      </c>
      <c r="C42" s="25" t="s">
        <v>90</v>
      </c>
      <c r="D42" s="37" t="s">
        <v>91</v>
      </c>
      <c r="E42" s="18" t="s">
        <v>92</v>
      </c>
      <c r="F42" s="18">
        <f t="shared" si="0"/>
        <v>16</v>
      </c>
      <c r="G42" s="17" t="s">
        <v>210</v>
      </c>
      <c r="H42" s="17">
        <f t="shared" si="1"/>
        <v>12</v>
      </c>
      <c r="I42" s="26">
        <v>2825000</v>
      </c>
      <c r="J42" s="1">
        <v>1130</v>
      </c>
      <c r="K42" s="1">
        <v>56</v>
      </c>
      <c r="L42" s="27">
        <v>225</v>
      </c>
      <c r="N42" s="2" t="s">
        <v>91</v>
      </c>
      <c r="O42" s="2" t="s">
        <v>210</v>
      </c>
    </row>
    <row r="43" spans="2:15" x14ac:dyDescent="0.25">
      <c r="B43" s="4">
        <v>10</v>
      </c>
      <c r="C43" s="25" t="s">
        <v>273</v>
      </c>
      <c r="D43" s="37" t="s">
        <v>101</v>
      </c>
      <c r="E43" s="18" t="s">
        <v>102</v>
      </c>
      <c r="F43" s="18">
        <f t="shared" si="0"/>
        <v>24</v>
      </c>
      <c r="G43" s="17" t="s">
        <v>251</v>
      </c>
      <c r="H43" s="17">
        <f t="shared" si="1"/>
        <v>36</v>
      </c>
      <c r="I43" s="26">
        <v>710715.03000000014</v>
      </c>
      <c r="J43" s="1">
        <v>153</v>
      </c>
      <c r="K43" s="1">
        <v>119</v>
      </c>
      <c r="L43" s="27">
        <v>128</v>
      </c>
      <c r="N43" s="2" t="s">
        <v>101</v>
      </c>
      <c r="O43" s="2" t="s">
        <v>251</v>
      </c>
    </row>
    <row r="44" spans="2:15" x14ac:dyDescent="0.25">
      <c r="B44" s="4">
        <v>10</v>
      </c>
      <c r="C44" s="25" t="s">
        <v>273</v>
      </c>
      <c r="D44" s="37" t="s">
        <v>105</v>
      </c>
      <c r="E44" s="18" t="s">
        <v>106</v>
      </c>
      <c r="F44" s="18">
        <f t="shared" si="0"/>
        <v>25</v>
      </c>
      <c r="G44" s="17" t="s">
        <v>250</v>
      </c>
      <c r="H44" s="17">
        <f t="shared" si="1"/>
        <v>41</v>
      </c>
      <c r="I44" s="26">
        <v>606637.08000000007</v>
      </c>
      <c r="J44" s="1">
        <v>157</v>
      </c>
      <c r="K44" s="1">
        <v>126</v>
      </c>
      <c r="L44" s="27">
        <v>135</v>
      </c>
      <c r="N44" s="2" t="s">
        <v>105</v>
      </c>
      <c r="O44" s="2" t="s">
        <v>250</v>
      </c>
    </row>
    <row r="45" spans="2:15" x14ac:dyDescent="0.25">
      <c r="B45" s="4">
        <v>10</v>
      </c>
      <c r="C45" s="25" t="s">
        <v>273</v>
      </c>
      <c r="D45" s="37" t="s">
        <v>113</v>
      </c>
      <c r="E45" s="18" t="s">
        <v>114</v>
      </c>
      <c r="F45" s="18">
        <f t="shared" si="0"/>
        <v>19</v>
      </c>
      <c r="G45" s="17" t="s">
        <v>252</v>
      </c>
      <c r="H45" s="17">
        <f t="shared" si="1"/>
        <v>30</v>
      </c>
      <c r="I45" s="26">
        <v>310830.95999999996</v>
      </c>
      <c r="J45" s="1">
        <v>103</v>
      </c>
      <c r="K45" s="1">
        <v>82</v>
      </c>
      <c r="L45" s="27">
        <v>88</v>
      </c>
      <c r="N45" s="2" t="s">
        <v>113</v>
      </c>
      <c r="O45" s="2" t="s">
        <v>252</v>
      </c>
    </row>
    <row r="46" spans="2:15" x14ac:dyDescent="0.25">
      <c r="B46" s="4">
        <v>10</v>
      </c>
      <c r="C46" s="25" t="s">
        <v>273</v>
      </c>
      <c r="D46" s="37" t="s">
        <v>109</v>
      </c>
      <c r="E46" s="18" t="s">
        <v>110</v>
      </c>
      <c r="F46" s="18">
        <f t="shared" si="0"/>
        <v>23</v>
      </c>
      <c r="G46" s="17" t="s">
        <v>253</v>
      </c>
      <c r="H46" s="17">
        <f t="shared" si="1"/>
        <v>38</v>
      </c>
      <c r="I46" s="26">
        <v>220334.22000000006</v>
      </c>
      <c r="J46" s="1">
        <v>111</v>
      </c>
      <c r="K46" s="1">
        <v>75</v>
      </c>
      <c r="L46" s="27">
        <v>87</v>
      </c>
      <c r="N46" s="2" t="s">
        <v>109</v>
      </c>
      <c r="O46" s="2" t="s">
        <v>253</v>
      </c>
    </row>
    <row r="47" spans="2:15" x14ac:dyDescent="0.25">
      <c r="B47" s="4">
        <v>10</v>
      </c>
      <c r="C47" s="25" t="s">
        <v>273</v>
      </c>
      <c r="D47" s="37" t="s">
        <v>99</v>
      </c>
      <c r="E47" s="18" t="s">
        <v>100</v>
      </c>
      <c r="F47" s="18">
        <f t="shared" si="0"/>
        <v>23</v>
      </c>
      <c r="G47" s="17" t="s">
        <v>254</v>
      </c>
      <c r="H47" s="17">
        <f t="shared" si="1"/>
        <v>36</v>
      </c>
      <c r="I47" s="26">
        <v>112751.52</v>
      </c>
      <c r="J47" s="1">
        <v>14</v>
      </c>
      <c r="K47" s="1">
        <v>10</v>
      </c>
      <c r="L47" s="27">
        <v>12</v>
      </c>
      <c r="N47" s="2" t="s">
        <v>99</v>
      </c>
      <c r="O47" s="2" t="s">
        <v>254</v>
      </c>
    </row>
    <row r="48" spans="2:15" x14ac:dyDescent="0.25">
      <c r="B48" s="4">
        <v>10</v>
      </c>
      <c r="C48" s="25" t="s">
        <v>273</v>
      </c>
      <c r="D48" s="37" t="s">
        <v>103</v>
      </c>
      <c r="E48" s="18" t="s">
        <v>104</v>
      </c>
      <c r="F48" s="18">
        <f t="shared" si="0"/>
        <v>22</v>
      </c>
      <c r="G48" s="17" t="s">
        <v>255</v>
      </c>
      <c r="H48" s="17">
        <f t="shared" si="1"/>
        <v>35</v>
      </c>
      <c r="I48" s="26">
        <v>83826.650000000009</v>
      </c>
      <c r="J48" s="1">
        <v>135</v>
      </c>
      <c r="K48" s="1">
        <v>92</v>
      </c>
      <c r="L48" s="27">
        <v>103</v>
      </c>
      <c r="N48" s="2" t="s">
        <v>103</v>
      </c>
      <c r="O48" s="2" t="s">
        <v>255</v>
      </c>
    </row>
    <row r="49" spans="2:15" x14ac:dyDescent="0.25">
      <c r="B49" s="4">
        <v>10</v>
      </c>
      <c r="C49" s="25" t="s">
        <v>273</v>
      </c>
      <c r="D49" s="37" t="s">
        <v>93</v>
      </c>
      <c r="E49" s="18" t="s">
        <v>94</v>
      </c>
      <c r="F49" s="18">
        <f t="shared" si="0"/>
        <v>20</v>
      </c>
      <c r="G49" s="17" t="s">
        <v>256</v>
      </c>
      <c r="H49" s="17">
        <f t="shared" si="1"/>
        <v>37</v>
      </c>
      <c r="I49" s="26">
        <v>14760</v>
      </c>
      <c r="J49" s="1">
        <v>3</v>
      </c>
      <c r="K49" s="1">
        <v>3</v>
      </c>
      <c r="L49" s="27">
        <v>3</v>
      </c>
      <c r="N49" s="2" t="s">
        <v>93</v>
      </c>
      <c r="O49" s="2" t="s">
        <v>256</v>
      </c>
    </row>
    <row r="50" spans="2:15" x14ac:dyDescent="0.25">
      <c r="B50" s="4">
        <v>10</v>
      </c>
      <c r="C50" s="25" t="s">
        <v>273</v>
      </c>
      <c r="D50" s="37" t="s">
        <v>95</v>
      </c>
      <c r="E50" s="18" t="s">
        <v>96</v>
      </c>
      <c r="F50" s="18">
        <f t="shared" si="0"/>
        <v>23</v>
      </c>
      <c r="G50" s="17" t="s">
        <v>257</v>
      </c>
      <c r="H50" s="17">
        <f t="shared" si="1"/>
        <v>36</v>
      </c>
      <c r="I50" s="26">
        <v>5487.5</v>
      </c>
      <c r="J50" s="1">
        <v>2</v>
      </c>
      <c r="K50" s="1">
        <v>1</v>
      </c>
      <c r="L50" s="27">
        <v>2</v>
      </c>
      <c r="N50" s="2" t="s">
        <v>95</v>
      </c>
      <c r="O50" s="2" t="s">
        <v>257</v>
      </c>
    </row>
    <row r="51" spans="2:15" x14ac:dyDescent="0.25">
      <c r="B51" s="4">
        <v>10</v>
      </c>
      <c r="C51" s="25" t="s">
        <v>273</v>
      </c>
      <c r="D51" s="37" t="s">
        <v>107</v>
      </c>
      <c r="E51" s="18" t="s">
        <v>108</v>
      </c>
      <c r="F51" s="18">
        <f t="shared" si="0"/>
        <v>23</v>
      </c>
      <c r="G51" s="17" t="s">
        <v>258</v>
      </c>
      <c r="H51" s="17">
        <f t="shared" si="1"/>
        <v>38</v>
      </c>
      <c r="I51" s="26">
        <v>4940</v>
      </c>
      <c r="J51" s="1">
        <v>5</v>
      </c>
      <c r="K51" s="1">
        <v>5</v>
      </c>
      <c r="L51" s="27">
        <v>5</v>
      </c>
      <c r="N51" s="2" t="s">
        <v>107</v>
      </c>
      <c r="O51" s="2" t="s">
        <v>258</v>
      </c>
    </row>
    <row r="52" spans="2:15" x14ac:dyDescent="0.25">
      <c r="B52" s="4">
        <v>10</v>
      </c>
      <c r="C52" s="25" t="s">
        <v>273</v>
      </c>
      <c r="D52" s="37" t="s">
        <v>97</v>
      </c>
      <c r="E52" s="18" t="s">
        <v>98</v>
      </c>
      <c r="F52" s="18">
        <f t="shared" si="0"/>
        <v>23</v>
      </c>
      <c r="G52" s="17" t="s">
        <v>259</v>
      </c>
      <c r="H52" s="17">
        <f t="shared" si="1"/>
        <v>38</v>
      </c>
      <c r="I52" s="26">
        <v>3570</v>
      </c>
      <c r="J52" s="1">
        <v>2</v>
      </c>
      <c r="K52" s="1">
        <v>0</v>
      </c>
      <c r="L52" s="27">
        <v>1</v>
      </c>
      <c r="N52" s="2" t="s">
        <v>97</v>
      </c>
      <c r="O52" s="2" t="s">
        <v>259</v>
      </c>
    </row>
    <row r="53" spans="2:15" x14ac:dyDescent="0.25">
      <c r="B53" s="4">
        <v>10</v>
      </c>
      <c r="C53" s="25" t="s">
        <v>273</v>
      </c>
      <c r="D53" s="37" t="s">
        <v>111</v>
      </c>
      <c r="E53" s="18" t="s">
        <v>112</v>
      </c>
      <c r="F53" s="18">
        <f t="shared" si="0"/>
        <v>22</v>
      </c>
      <c r="G53" s="17" t="s">
        <v>260</v>
      </c>
      <c r="H53" s="17">
        <f t="shared" si="1"/>
        <v>39</v>
      </c>
      <c r="I53" s="26">
        <v>416.98</v>
      </c>
      <c r="J53" s="1">
        <v>2</v>
      </c>
      <c r="K53" s="1">
        <v>1</v>
      </c>
      <c r="L53" s="27">
        <v>1</v>
      </c>
      <c r="N53" s="2" t="s">
        <v>111</v>
      </c>
      <c r="O53" s="2" t="s">
        <v>260</v>
      </c>
    </row>
    <row r="54" spans="2:15" x14ac:dyDescent="0.25">
      <c r="B54" s="4">
        <v>11</v>
      </c>
      <c r="C54" s="25" t="s">
        <v>115</v>
      </c>
      <c r="D54" s="37" t="s">
        <v>154</v>
      </c>
      <c r="E54" s="18" t="s">
        <v>155</v>
      </c>
      <c r="F54" s="18">
        <f t="shared" si="0"/>
        <v>23</v>
      </c>
      <c r="G54" s="18" t="s">
        <v>226</v>
      </c>
      <c r="H54" s="17"/>
      <c r="I54" s="26">
        <v>830548.33000000007</v>
      </c>
      <c r="J54" s="1">
        <v>110</v>
      </c>
      <c r="K54" s="1">
        <v>72</v>
      </c>
      <c r="L54" s="27">
        <v>82</v>
      </c>
      <c r="N54" s="2" t="s">
        <v>154</v>
      </c>
      <c r="O54" s="2" t="s">
        <v>226</v>
      </c>
    </row>
    <row r="55" spans="2:15" x14ac:dyDescent="0.25">
      <c r="B55" s="4">
        <v>11</v>
      </c>
      <c r="C55" s="25" t="s">
        <v>115</v>
      </c>
      <c r="D55" s="37" t="s">
        <v>136</v>
      </c>
      <c r="E55" s="18" t="s">
        <v>137</v>
      </c>
      <c r="F55" s="18">
        <f t="shared" si="0"/>
        <v>21</v>
      </c>
      <c r="G55" s="18" t="s">
        <v>227</v>
      </c>
      <c r="H55" s="17"/>
      <c r="I55" s="26">
        <v>194249.00000000003</v>
      </c>
      <c r="J55" s="1">
        <v>86</v>
      </c>
      <c r="K55" s="1">
        <v>56</v>
      </c>
      <c r="L55" s="27">
        <v>68</v>
      </c>
      <c r="N55" s="2" t="s">
        <v>136</v>
      </c>
      <c r="O55" s="2" t="s">
        <v>227</v>
      </c>
    </row>
    <row r="56" spans="2:15" x14ac:dyDescent="0.25">
      <c r="B56" s="4">
        <v>11</v>
      </c>
      <c r="C56" s="25" t="s">
        <v>115</v>
      </c>
      <c r="D56" s="37" t="s">
        <v>140</v>
      </c>
      <c r="E56" s="18" t="s">
        <v>141</v>
      </c>
      <c r="F56" s="18">
        <f t="shared" si="0"/>
        <v>24</v>
      </c>
      <c r="G56" s="18" t="s">
        <v>228</v>
      </c>
      <c r="H56" s="17"/>
      <c r="I56" s="26">
        <v>191930.18999999997</v>
      </c>
      <c r="J56" s="1">
        <v>77</v>
      </c>
      <c r="K56" s="1">
        <v>49</v>
      </c>
      <c r="L56" s="27">
        <v>63</v>
      </c>
      <c r="N56" s="2" t="s">
        <v>140</v>
      </c>
      <c r="O56" s="2" t="s">
        <v>228</v>
      </c>
    </row>
    <row r="57" spans="2:15" x14ac:dyDescent="0.25">
      <c r="B57" s="4">
        <v>11</v>
      </c>
      <c r="C57" s="25" t="s">
        <v>115</v>
      </c>
      <c r="D57" s="37" t="s">
        <v>118</v>
      </c>
      <c r="E57" s="18" t="s">
        <v>119</v>
      </c>
      <c r="F57" s="18">
        <f t="shared" si="0"/>
        <v>21</v>
      </c>
      <c r="G57" s="18" t="s">
        <v>229</v>
      </c>
      <c r="H57" s="17"/>
      <c r="I57" s="26">
        <v>127866.20999999996</v>
      </c>
      <c r="J57" s="1">
        <v>115</v>
      </c>
      <c r="K57" s="1">
        <v>88</v>
      </c>
      <c r="L57" s="27">
        <v>95</v>
      </c>
      <c r="N57" s="2" t="s">
        <v>118</v>
      </c>
      <c r="O57" s="2" t="s">
        <v>229</v>
      </c>
    </row>
    <row r="58" spans="2:15" x14ac:dyDescent="0.25">
      <c r="B58" s="4">
        <v>11</v>
      </c>
      <c r="C58" s="25" t="s">
        <v>115</v>
      </c>
      <c r="D58" s="37" t="s">
        <v>122</v>
      </c>
      <c r="E58" s="18" t="s">
        <v>123</v>
      </c>
      <c r="F58" s="18">
        <f t="shared" si="0"/>
        <v>21</v>
      </c>
      <c r="G58" s="18" t="s">
        <v>230</v>
      </c>
      <c r="H58" s="17"/>
      <c r="I58" s="26">
        <v>106504.63</v>
      </c>
      <c r="J58" s="1">
        <v>23</v>
      </c>
      <c r="K58" s="1">
        <v>15</v>
      </c>
      <c r="L58" s="27">
        <v>16</v>
      </c>
      <c r="N58" s="2" t="s">
        <v>122</v>
      </c>
      <c r="O58" s="2" t="s">
        <v>230</v>
      </c>
    </row>
    <row r="59" spans="2:15" x14ac:dyDescent="0.25">
      <c r="B59" s="4">
        <v>11</v>
      </c>
      <c r="C59" s="25" t="s">
        <v>115</v>
      </c>
      <c r="D59" s="37" t="s">
        <v>138</v>
      </c>
      <c r="E59" s="18" t="s">
        <v>139</v>
      </c>
      <c r="F59" s="18">
        <f t="shared" si="0"/>
        <v>23</v>
      </c>
      <c r="G59" s="18" t="s">
        <v>231</v>
      </c>
      <c r="H59" s="17"/>
      <c r="I59" s="26">
        <v>89893.549999999988</v>
      </c>
      <c r="J59" s="1">
        <v>59</v>
      </c>
      <c r="K59" s="1">
        <v>38</v>
      </c>
      <c r="L59" s="27">
        <v>47</v>
      </c>
      <c r="N59" s="2" t="s">
        <v>138</v>
      </c>
      <c r="O59" s="2" t="s">
        <v>231</v>
      </c>
    </row>
    <row r="60" spans="2:15" x14ac:dyDescent="0.25">
      <c r="B60" s="4">
        <v>11</v>
      </c>
      <c r="C60" s="25" t="s">
        <v>115</v>
      </c>
      <c r="D60" s="37" t="s">
        <v>162</v>
      </c>
      <c r="E60" s="18" t="s">
        <v>163</v>
      </c>
      <c r="F60" s="18">
        <f t="shared" si="0"/>
        <v>17</v>
      </c>
      <c r="G60" s="18" t="s">
        <v>232</v>
      </c>
      <c r="H60" s="17"/>
      <c r="I60" s="26">
        <v>60389.79</v>
      </c>
      <c r="J60" s="1">
        <v>40</v>
      </c>
      <c r="K60" s="1">
        <v>23</v>
      </c>
      <c r="L60" s="27">
        <v>31</v>
      </c>
      <c r="N60" s="2" t="s">
        <v>162</v>
      </c>
      <c r="O60" s="2" t="s">
        <v>232</v>
      </c>
    </row>
    <row r="61" spans="2:15" x14ac:dyDescent="0.25">
      <c r="B61" s="4">
        <v>11</v>
      </c>
      <c r="C61" s="25" t="s">
        <v>115</v>
      </c>
      <c r="D61" s="37" t="s">
        <v>156</v>
      </c>
      <c r="E61" s="18" t="s">
        <v>157</v>
      </c>
      <c r="F61" s="18">
        <f t="shared" si="0"/>
        <v>23</v>
      </c>
      <c r="G61" s="18" t="s">
        <v>233</v>
      </c>
      <c r="H61" s="17"/>
      <c r="I61" s="26">
        <v>46006.47</v>
      </c>
      <c r="J61" s="1">
        <v>10</v>
      </c>
      <c r="K61" s="1">
        <v>6</v>
      </c>
      <c r="L61" s="27">
        <v>7</v>
      </c>
      <c r="N61" s="2" t="s">
        <v>156</v>
      </c>
      <c r="O61" s="2" t="s">
        <v>233</v>
      </c>
    </row>
    <row r="62" spans="2:15" x14ac:dyDescent="0.25">
      <c r="B62" s="4">
        <v>11</v>
      </c>
      <c r="C62" s="25" t="s">
        <v>115</v>
      </c>
      <c r="D62" s="37" t="s">
        <v>116</v>
      </c>
      <c r="E62" s="18" t="s">
        <v>117</v>
      </c>
      <c r="F62" s="18">
        <f t="shared" si="0"/>
        <v>20</v>
      </c>
      <c r="G62" s="18" t="s">
        <v>234</v>
      </c>
      <c r="H62" s="17"/>
      <c r="I62" s="26">
        <v>31440.250000000004</v>
      </c>
      <c r="J62" s="1">
        <v>21</v>
      </c>
      <c r="K62" s="1">
        <v>10</v>
      </c>
      <c r="L62" s="27">
        <v>11</v>
      </c>
      <c r="N62" s="2" t="s">
        <v>116</v>
      </c>
      <c r="O62" s="2" t="s">
        <v>234</v>
      </c>
    </row>
    <row r="63" spans="2:15" x14ac:dyDescent="0.25">
      <c r="B63" s="4">
        <v>11</v>
      </c>
      <c r="C63" s="25" t="s">
        <v>115</v>
      </c>
      <c r="D63" s="37" t="s">
        <v>164</v>
      </c>
      <c r="E63" s="18" t="s">
        <v>165</v>
      </c>
      <c r="F63" s="18">
        <f t="shared" si="0"/>
        <v>25</v>
      </c>
      <c r="G63" s="18" t="s">
        <v>235</v>
      </c>
      <c r="H63" s="17"/>
      <c r="I63" s="26">
        <v>26801.930000000004</v>
      </c>
      <c r="J63" s="1">
        <v>15</v>
      </c>
      <c r="K63" s="1">
        <v>8</v>
      </c>
      <c r="L63" s="27">
        <v>10</v>
      </c>
      <c r="N63" s="2" t="s">
        <v>164</v>
      </c>
      <c r="O63" s="2" t="s">
        <v>235</v>
      </c>
    </row>
    <row r="64" spans="2:15" x14ac:dyDescent="0.25">
      <c r="B64" s="4">
        <v>11</v>
      </c>
      <c r="C64" s="25" t="s">
        <v>115</v>
      </c>
      <c r="D64" s="37" t="s">
        <v>126</v>
      </c>
      <c r="E64" s="18" t="s">
        <v>127</v>
      </c>
      <c r="F64" s="18">
        <f t="shared" si="0"/>
        <v>25</v>
      </c>
      <c r="G64" s="18" t="s">
        <v>236</v>
      </c>
      <c r="H64" s="17"/>
      <c r="I64" s="26">
        <v>26672.48</v>
      </c>
      <c r="J64" s="1">
        <v>4</v>
      </c>
      <c r="K64" s="1">
        <v>2</v>
      </c>
      <c r="L64" s="27">
        <v>2</v>
      </c>
      <c r="N64" s="2" t="s">
        <v>126</v>
      </c>
      <c r="O64" s="2" t="s">
        <v>236</v>
      </c>
    </row>
    <row r="65" spans="2:15" x14ac:dyDescent="0.25">
      <c r="B65" s="4">
        <v>11</v>
      </c>
      <c r="C65" s="25" t="s">
        <v>115</v>
      </c>
      <c r="D65" s="37" t="s">
        <v>170</v>
      </c>
      <c r="E65" s="18" t="s">
        <v>171</v>
      </c>
      <c r="F65" s="18">
        <f t="shared" si="0"/>
        <v>23</v>
      </c>
      <c r="G65" s="18" t="s">
        <v>237</v>
      </c>
      <c r="H65" s="17"/>
      <c r="I65" s="26">
        <v>17064.29</v>
      </c>
      <c r="J65" s="1">
        <v>11</v>
      </c>
      <c r="K65" s="1">
        <v>5</v>
      </c>
      <c r="L65" s="27">
        <v>7</v>
      </c>
      <c r="N65" s="2" t="s">
        <v>170</v>
      </c>
      <c r="O65" s="2" t="s">
        <v>237</v>
      </c>
    </row>
    <row r="66" spans="2:15" x14ac:dyDescent="0.25">
      <c r="B66" s="4">
        <v>11</v>
      </c>
      <c r="C66" s="25" t="s">
        <v>115</v>
      </c>
      <c r="D66" s="37" t="s">
        <v>146</v>
      </c>
      <c r="E66" s="18" t="s">
        <v>147</v>
      </c>
      <c r="F66" s="18">
        <f t="shared" si="0"/>
        <v>14</v>
      </c>
      <c r="G66" s="18" t="s">
        <v>238</v>
      </c>
      <c r="H66" s="17"/>
      <c r="I66" s="26">
        <v>15139</v>
      </c>
      <c r="J66" s="1">
        <v>14</v>
      </c>
      <c r="K66" s="1">
        <v>3</v>
      </c>
      <c r="L66" s="27">
        <v>7</v>
      </c>
      <c r="N66" s="2" t="s">
        <v>146</v>
      </c>
      <c r="O66" s="2" t="s">
        <v>238</v>
      </c>
    </row>
    <row r="67" spans="2:15" x14ac:dyDescent="0.25">
      <c r="B67" s="4">
        <v>11</v>
      </c>
      <c r="C67" s="25" t="s">
        <v>115</v>
      </c>
      <c r="D67" s="37" t="s">
        <v>132</v>
      </c>
      <c r="E67" s="18" t="s">
        <v>133</v>
      </c>
      <c r="F67" s="18">
        <f t="shared" si="0"/>
        <v>24</v>
      </c>
      <c r="G67" s="18" t="s">
        <v>239</v>
      </c>
      <c r="H67" s="17"/>
      <c r="I67" s="26">
        <v>14603.06</v>
      </c>
      <c r="J67" s="1">
        <v>4</v>
      </c>
      <c r="K67" s="1">
        <v>3</v>
      </c>
      <c r="L67" s="27">
        <v>3</v>
      </c>
      <c r="N67" s="2" t="s">
        <v>132</v>
      </c>
      <c r="O67" s="2" t="s">
        <v>239</v>
      </c>
    </row>
    <row r="68" spans="2:15" x14ac:dyDescent="0.25">
      <c r="B68" s="4">
        <v>11</v>
      </c>
      <c r="C68" s="25" t="s">
        <v>115</v>
      </c>
      <c r="D68" s="37" t="s">
        <v>166</v>
      </c>
      <c r="E68" s="18" t="s">
        <v>167</v>
      </c>
      <c r="F68" s="18">
        <f t="shared" si="0"/>
        <v>13</v>
      </c>
      <c r="G68" s="18" t="s">
        <v>240</v>
      </c>
      <c r="H68" s="17"/>
      <c r="I68" s="26">
        <v>11033.5</v>
      </c>
      <c r="J68" s="1">
        <v>19</v>
      </c>
      <c r="K68" s="1">
        <v>11</v>
      </c>
      <c r="L68" s="27">
        <v>14</v>
      </c>
      <c r="N68" s="2" t="s">
        <v>166</v>
      </c>
      <c r="O68" s="2" t="s">
        <v>240</v>
      </c>
    </row>
    <row r="69" spans="2:15" x14ac:dyDescent="0.25">
      <c r="B69" s="4">
        <v>11</v>
      </c>
      <c r="C69" s="25" t="s">
        <v>115</v>
      </c>
      <c r="D69" s="37" t="s">
        <v>148</v>
      </c>
      <c r="E69" s="18" t="s">
        <v>149</v>
      </c>
      <c r="F69" s="18">
        <f t="shared" ref="F69:F90" si="2">LEN(E69)</f>
        <v>23</v>
      </c>
      <c r="G69" s="18" t="s">
        <v>241</v>
      </c>
      <c r="H69" s="17"/>
      <c r="I69" s="26">
        <v>9903</v>
      </c>
      <c r="J69" s="1">
        <v>18</v>
      </c>
      <c r="K69" s="1">
        <v>6</v>
      </c>
      <c r="L69" s="27">
        <v>12</v>
      </c>
      <c r="N69" s="2" t="s">
        <v>148</v>
      </c>
      <c r="O69" s="2" t="s">
        <v>241</v>
      </c>
    </row>
    <row r="70" spans="2:15" x14ac:dyDescent="0.25">
      <c r="B70" s="4">
        <v>11</v>
      </c>
      <c r="C70" s="25" t="s">
        <v>115</v>
      </c>
      <c r="D70" s="37" t="s">
        <v>128</v>
      </c>
      <c r="E70" s="18" t="s">
        <v>129</v>
      </c>
      <c r="F70" s="18">
        <f t="shared" si="2"/>
        <v>21</v>
      </c>
      <c r="G70" s="18" t="s">
        <v>242</v>
      </c>
      <c r="H70" s="17"/>
      <c r="I70" s="26">
        <v>9450</v>
      </c>
      <c r="J70" s="1">
        <v>1</v>
      </c>
      <c r="K70" s="1">
        <v>1</v>
      </c>
      <c r="L70" s="27">
        <v>1</v>
      </c>
      <c r="N70" s="2" t="s">
        <v>128</v>
      </c>
      <c r="O70" s="2" t="s">
        <v>242</v>
      </c>
    </row>
    <row r="71" spans="2:15" x14ac:dyDescent="0.25">
      <c r="B71" s="4">
        <v>11</v>
      </c>
      <c r="C71" s="25" t="s">
        <v>115</v>
      </c>
      <c r="D71" s="37" t="s">
        <v>134</v>
      </c>
      <c r="E71" s="18" t="s">
        <v>135</v>
      </c>
      <c r="F71" s="18">
        <f t="shared" si="2"/>
        <v>17</v>
      </c>
      <c r="G71" s="18" t="s">
        <v>243</v>
      </c>
      <c r="H71" s="17"/>
      <c r="I71" s="26">
        <v>7420</v>
      </c>
      <c r="J71" s="1">
        <v>2</v>
      </c>
      <c r="K71" s="1">
        <v>1</v>
      </c>
      <c r="L71" s="27">
        <v>2</v>
      </c>
      <c r="N71" s="2" t="s">
        <v>134</v>
      </c>
      <c r="O71" s="2" t="s">
        <v>243</v>
      </c>
    </row>
    <row r="72" spans="2:15" x14ac:dyDescent="0.25">
      <c r="B72" s="4">
        <v>11</v>
      </c>
      <c r="C72" s="25" t="s">
        <v>115</v>
      </c>
      <c r="D72" s="37" t="s">
        <v>158</v>
      </c>
      <c r="E72" s="18" t="s">
        <v>159</v>
      </c>
      <c r="F72" s="18">
        <f t="shared" si="2"/>
        <v>13</v>
      </c>
      <c r="G72" s="18" t="s">
        <v>247</v>
      </c>
      <c r="H72" s="17"/>
      <c r="I72" s="26">
        <v>7145</v>
      </c>
      <c r="J72" s="1">
        <v>2</v>
      </c>
      <c r="K72" s="1">
        <v>0</v>
      </c>
      <c r="L72" s="27">
        <v>1</v>
      </c>
      <c r="N72" s="2" t="s">
        <v>158</v>
      </c>
      <c r="O72" s="2" t="s">
        <v>247</v>
      </c>
    </row>
    <row r="73" spans="2:15" x14ac:dyDescent="0.25">
      <c r="B73" s="4">
        <v>11</v>
      </c>
      <c r="C73" s="25" t="s">
        <v>115</v>
      </c>
      <c r="D73" s="37" t="s">
        <v>120</v>
      </c>
      <c r="E73" s="18" t="s">
        <v>121</v>
      </c>
      <c r="F73" s="18">
        <f t="shared" si="2"/>
        <v>16</v>
      </c>
      <c r="G73" s="18" t="s">
        <v>262</v>
      </c>
      <c r="H73" s="17"/>
      <c r="I73" s="26">
        <v>6407.5</v>
      </c>
      <c r="J73" s="1">
        <v>2</v>
      </c>
      <c r="K73" s="1">
        <v>2</v>
      </c>
      <c r="L73" s="27">
        <v>2</v>
      </c>
      <c r="N73" s="2" t="s">
        <v>120</v>
      </c>
      <c r="O73" s="2" t="s">
        <v>262</v>
      </c>
    </row>
    <row r="74" spans="2:15" x14ac:dyDescent="0.25">
      <c r="B74" s="4">
        <v>11</v>
      </c>
      <c r="C74" s="25" t="s">
        <v>115</v>
      </c>
      <c r="D74" s="37" t="s">
        <v>130</v>
      </c>
      <c r="E74" s="18" t="s">
        <v>131</v>
      </c>
      <c r="F74" s="18">
        <f t="shared" si="2"/>
        <v>15</v>
      </c>
      <c r="G74" s="18" t="s">
        <v>263</v>
      </c>
      <c r="H74" s="17"/>
      <c r="I74" s="26">
        <v>6249</v>
      </c>
      <c r="J74" s="1">
        <v>1</v>
      </c>
      <c r="K74" s="1">
        <v>1</v>
      </c>
      <c r="L74" s="27">
        <v>1</v>
      </c>
      <c r="N74" s="2" t="s">
        <v>130</v>
      </c>
      <c r="O74" s="2" t="s">
        <v>263</v>
      </c>
    </row>
    <row r="75" spans="2:15" x14ac:dyDescent="0.25">
      <c r="B75" s="4">
        <v>11</v>
      </c>
      <c r="C75" s="25" t="s">
        <v>115</v>
      </c>
      <c r="D75" s="37" t="s">
        <v>144</v>
      </c>
      <c r="E75" s="18" t="s">
        <v>145</v>
      </c>
      <c r="F75" s="18">
        <f t="shared" si="2"/>
        <v>24</v>
      </c>
      <c r="G75" s="18" t="s">
        <v>264</v>
      </c>
      <c r="H75" s="17"/>
      <c r="I75" s="26">
        <v>5850.97</v>
      </c>
      <c r="J75" s="1">
        <v>7</v>
      </c>
      <c r="K75" s="1">
        <v>4</v>
      </c>
      <c r="L75" s="27">
        <v>5</v>
      </c>
      <c r="N75" s="2" t="s">
        <v>144</v>
      </c>
      <c r="O75" s="2" t="s">
        <v>264</v>
      </c>
    </row>
    <row r="76" spans="2:15" x14ac:dyDescent="0.25">
      <c r="B76" s="4">
        <v>11</v>
      </c>
      <c r="C76" s="25" t="s">
        <v>115</v>
      </c>
      <c r="D76" s="37" t="s">
        <v>152</v>
      </c>
      <c r="E76" s="18" t="s">
        <v>153</v>
      </c>
      <c r="F76" s="18">
        <f t="shared" si="2"/>
        <v>20</v>
      </c>
      <c r="G76" s="18" t="s">
        <v>265</v>
      </c>
      <c r="H76" s="17"/>
      <c r="I76" s="26">
        <v>5078.829999999999</v>
      </c>
      <c r="J76" s="1">
        <v>5</v>
      </c>
      <c r="K76" s="1">
        <v>3</v>
      </c>
      <c r="L76" s="27">
        <v>4</v>
      </c>
      <c r="N76" s="2" t="s">
        <v>152</v>
      </c>
      <c r="O76" s="2" t="s">
        <v>265</v>
      </c>
    </row>
    <row r="77" spans="2:15" x14ac:dyDescent="0.25">
      <c r="B77" s="4">
        <v>11</v>
      </c>
      <c r="C77" s="25" t="s">
        <v>115</v>
      </c>
      <c r="D77" s="37" t="s">
        <v>160</v>
      </c>
      <c r="E77" s="18" t="s">
        <v>161</v>
      </c>
      <c r="F77" s="18">
        <f t="shared" si="2"/>
        <v>11</v>
      </c>
      <c r="G77" s="18" t="s">
        <v>267</v>
      </c>
      <c r="H77" s="17"/>
      <c r="I77" s="26">
        <v>1471.15</v>
      </c>
      <c r="J77" s="1">
        <v>1</v>
      </c>
      <c r="K77" s="1">
        <v>1</v>
      </c>
      <c r="L77" s="27">
        <v>1</v>
      </c>
      <c r="N77" s="2" t="s">
        <v>160</v>
      </c>
      <c r="O77" s="2" t="s">
        <v>267</v>
      </c>
    </row>
    <row r="78" spans="2:15" x14ac:dyDescent="0.25">
      <c r="B78" s="4">
        <v>11</v>
      </c>
      <c r="C78" s="25" t="s">
        <v>115</v>
      </c>
      <c r="D78" s="37" t="s">
        <v>142</v>
      </c>
      <c r="E78" s="18" t="s">
        <v>143</v>
      </c>
      <c r="F78" s="18">
        <f t="shared" si="2"/>
        <v>20</v>
      </c>
      <c r="G78" s="18" t="s">
        <v>268</v>
      </c>
      <c r="H78" s="17"/>
      <c r="I78" s="26">
        <v>800.2</v>
      </c>
      <c r="J78" s="1">
        <v>1</v>
      </c>
      <c r="K78" s="1">
        <v>0</v>
      </c>
      <c r="L78" s="27">
        <v>1</v>
      </c>
      <c r="N78" s="2" t="s">
        <v>142</v>
      </c>
      <c r="O78" s="2" t="s">
        <v>268</v>
      </c>
    </row>
    <row r="79" spans="2:15" x14ac:dyDescent="0.25">
      <c r="B79" s="4">
        <v>11</v>
      </c>
      <c r="C79" s="25" t="s">
        <v>115</v>
      </c>
      <c r="D79" s="37" t="s">
        <v>150</v>
      </c>
      <c r="E79" s="18" t="s">
        <v>151</v>
      </c>
      <c r="F79" s="18">
        <f t="shared" si="2"/>
        <v>23</v>
      </c>
      <c r="G79" s="18" t="s">
        <v>269</v>
      </c>
      <c r="H79" s="17"/>
      <c r="I79" s="26">
        <v>609.63</v>
      </c>
      <c r="J79" s="1">
        <v>1</v>
      </c>
      <c r="K79" s="1">
        <v>1</v>
      </c>
      <c r="L79" s="27">
        <v>1</v>
      </c>
      <c r="N79" s="2" t="s">
        <v>150</v>
      </c>
      <c r="O79" s="2" t="s">
        <v>269</v>
      </c>
    </row>
    <row r="80" spans="2:15" x14ac:dyDescent="0.25">
      <c r="B80" s="4">
        <v>11</v>
      </c>
      <c r="C80" s="25" t="s">
        <v>115</v>
      </c>
      <c r="D80" s="37" t="s">
        <v>124</v>
      </c>
      <c r="E80" s="18" t="s">
        <v>125</v>
      </c>
      <c r="F80" s="18">
        <f t="shared" si="2"/>
        <v>22</v>
      </c>
      <c r="G80" s="18" t="s">
        <v>270</v>
      </c>
      <c r="H80" s="17"/>
      <c r="I80" s="26">
        <v>412.5</v>
      </c>
      <c r="J80" s="1">
        <v>2</v>
      </c>
      <c r="K80" s="1">
        <v>1</v>
      </c>
      <c r="L80" s="27">
        <v>1</v>
      </c>
      <c r="N80" s="2" t="s">
        <v>124</v>
      </c>
      <c r="O80" s="2" t="s">
        <v>270</v>
      </c>
    </row>
    <row r="81" spans="2:15" x14ac:dyDescent="0.25">
      <c r="B81" s="4">
        <v>11</v>
      </c>
      <c r="C81" s="25" t="s">
        <v>115</v>
      </c>
      <c r="D81" s="37" t="s">
        <v>168</v>
      </c>
      <c r="E81" s="18" t="s">
        <v>169</v>
      </c>
      <c r="F81" s="18">
        <f t="shared" si="2"/>
        <v>25</v>
      </c>
      <c r="G81" s="18" t="s">
        <v>266</v>
      </c>
      <c r="H81" s="17"/>
      <c r="I81" s="26">
        <v>408.25</v>
      </c>
      <c r="J81" s="1">
        <v>1</v>
      </c>
      <c r="K81" s="1">
        <v>0</v>
      </c>
      <c r="L81" s="27">
        <v>0</v>
      </c>
      <c r="N81" s="2" t="s">
        <v>168</v>
      </c>
      <c r="O81" s="2" t="s">
        <v>266</v>
      </c>
    </row>
    <row r="82" spans="2:15" x14ac:dyDescent="0.25">
      <c r="B82" s="4">
        <v>12</v>
      </c>
      <c r="C82" s="25" t="s">
        <v>172</v>
      </c>
      <c r="D82" s="37" t="s">
        <v>173</v>
      </c>
      <c r="E82" s="18" t="s">
        <v>174</v>
      </c>
      <c r="F82" s="18">
        <f t="shared" si="2"/>
        <v>24</v>
      </c>
      <c r="G82" s="17"/>
      <c r="H82" s="17"/>
      <c r="I82" s="26">
        <v>1030743.3600000001</v>
      </c>
      <c r="J82" s="1">
        <v>144</v>
      </c>
      <c r="K82" s="1">
        <v>15</v>
      </c>
      <c r="L82" s="27">
        <v>38</v>
      </c>
      <c r="N82" s="2" t="s">
        <v>173</v>
      </c>
      <c r="O82" s="2" t="s">
        <v>174</v>
      </c>
    </row>
    <row r="83" spans="2:15" x14ac:dyDescent="0.25">
      <c r="B83" s="4">
        <v>12</v>
      </c>
      <c r="C83" s="25" t="s">
        <v>172</v>
      </c>
      <c r="D83" s="37" t="s">
        <v>175</v>
      </c>
      <c r="E83" s="18" t="s">
        <v>176</v>
      </c>
      <c r="F83" s="18">
        <f t="shared" si="2"/>
        <v>20</v>
      </c>
      <c r="G83" s="17" t="s">
        <v>211</v>
      </c>
      <c r="H83" s="17">
        <f t="shared" ref="H83:H88" si="3">LEN(G83)</f>
        <v>27</v>
      </c>
      <c r="I83" s="26">
        <v>399215.21</v>
      </c>
      <c r="J83" s="1">
        <v>33</v>
      </c>
      <c r="K83" s="1">
        <v>4</v>
      </c>
      <c r="L83" s="27">
        <v>8</v>
      </c>
      <c r="N83" s="2" t="s">
        <v>175</v>
      </c>
      <c r="O83" s="2" t="s">
        <v>211</v>
      </c>
    </row>
    <row r="84" spans="2:15" x14ac:dyDescent="0.25">
      <c r="B84" s="4">
        <v>13</v>
      </c>
      <c r="C84" s="25" t="s">
        <v>177</v>
      </c>
      <c r="D84" s="37" t="s">
        <v>178</v>
      </c>
      <c r="E84" s="18" t="s">
        <v>179</v>
      </c>
      <c r="F84" s="18">
        <f t="shared" si="2"/>
        <v>6</v>
      </c>
      <c r="G84" s="17" t="s">
        <v>212</v>
      </c>
      <c r="H84" s="17">
        <f t="shared" si="3"/>
        <v>25</v>
      </c>
      <c r="I84" s="26">
        <v>310832</v>
      </c>
      <c r="J84" s="1">
        <v>45</v>
      </c>
      <c r="K84" s="1">
        <v>28</v>
      </c>
      <c r="L84" s="27">
        <v>29</v>
      </c>
      <c r="N84" s="2" t="s">
        <v>178</v>
      </c>
      <c r="O84" s="2" t="s">
        <v>212</v>
      </c>
    </row>
    <row r="85" spans="2:15" x14ac:dyDescent="0.25">
      <c r="B85" s="4">
        <v>14</v>
      </c>
      <c r="C85" s="25" t="s">
        <v>272</v>
      </c>
      <c r="D85" s="37" t="s">
        <v>180</v>
      </c>
      <c r="E85" s="18" t="s">
        <v>181</v>
      </c>
      <c r="F85" s="18">
        <f t="shared" si="2"/>
        <v>15</v>
      </c>
      <c r="G85" s="17" t="s">
        <v>244</v>
      </c>
      <c r="H85" s="17"/>
      <c r="I85" s="26">
        <v>234100.60000000006</v>
      </c>
      <c r="J85" s="1">
        <v>92</v>
      </c>
      <c r="K85" s="1">
        <v>20</v>
      </c>
      <c r="L85" s="27">
        <v>29</v>
      </c>
      <c r="N85" s="2" t="s">
        <v>180</v>
      </c>
      <c r="O85" s="2" t="s">
        <v>244</v>
      </c>
    </row>
    <row r="86" spans="2:15" x14ac:dyDescent="0.25">
      <c r="B86" s="4">
        <v>15</v>
      </c>
      <c r="C86" s="25" t="s">
        <v>182</v>
      </c>
      <c r="D86" s="37" t="s">
        <v>183</v>
      </c>
      <c r="E86" s="18" t="s">
        <v>184</v>
      </c>
      <c r="F86" s="18">
        <f t="shared" si="2"/>
        <v>25</v>
      </c>
      <c r="G86" s="17" t="s">
        <v>213</v>
      </c>
      <c r="H86" s="17">
        <f t="shared" si="3"/>
        <v>18</v>
      </c>
      <c r="I86" s="26">
        <v>70413</v>
      </c>
      <c r="J86" s="1">
        <v>272</v>
      </c>
      <c r="K86" s="1">
        <v>69</v>
      </c>
      <c r="L86" s="27">
        <v>144</v>
      </c>
      <c r="N86" s="2" t="s">
        <v>183</v>
      </c>
      <c r="O86" s="2" t="s">
        <v>213</v>
      </c>
    </row>
    <row r="87" spans="2:15" x14ac:dyDescent="0.25">
      <c r="B87" s="4">
        <v>15</v>
      </c>
      <c r="C87" s="25" t="s">
        <v>182</v>
      </c>
      <c r="D87" s="37" t="s">
        <v>185</v>
      </c>
      <c r="E87" s="18" t="s">
        <v>186</v>
      </c>
      <c r="F87" s="18">
        <f t="shared" si="2"/>
        <v>23</v>
      </c>
      <c r="G87" s="17" t="s">
        <v>214</v>
      </c>
      <c r="H87" s="17">
        <f t="shared" si="3"/>
        <v>16</v>
      </c>
      <c r="I87" s="26">
        <v>19773</v>
      </c>
      <c r="J87" s="1">
        <v>33</v>
      </c>
      <c r="K87" s="1">
        <v>6</v>
      </c>
      <c r="L87" s="27">
        <v>18</v>
      </c>
      <c r="N87" s="2" t="s">
        <v>185</v>
      </c>
      <c r="O87" s="2" t="s">
        <v>214</v>
      </c>
    </row>
    <row r="88" spans="2:15" x14ac:dyDescent="0.25">
      <c r="B88" s="4">
        <v>15</v>
      </c>
      <c r="C88" s="25" t="s">
        <v>182</v>
      </c>
      <c r="D88" s="37" t="s">
        <v>187</v>
      </c>
      <c r="E88" s="18" t="s">
        <v>188</v>
      </c>
      <c r="F88" s="18">
        <f t="shared" si="2"/>
        <v>25</v>
      </c>
      <c r="G88" s="17" t="s">
        <v>215</v>
      </c>
      <c r="H88" s="17">
        <f t="shared" si="3"/>
        <v>27</v>
      </c>
      <c r="I88" s="26">
        <v>18612</v>
      </c>
      <c r="J88" s="1">
        <v>217</v>
      </c>
      <c r="K88" s="1">
        <v>29</v>
      </c>
      <c r="L88" s="27">
        <v>68</v>
      </c>
      <c r="N88" s="2" t="s">
        <v>187</v>
      </c>
      <c r="O88" s="2" t="s">
        <v>215</v>
      </c>
    </row>
    <row r="89" spans="2:15" x14ac:dyDescent="0.25">
      <c r="B89" s="4">
        <v>16</v>
      </c>
      <c r="C89" s="25" t="s">
        <v>189</v>
      </c>
      <c r="D89" s="37" t="s">
        <v>190</v>
      </c>
      <c r="E89" s="18" t="s">
        <v>191</v>
      </c>
      <c r="F89" s="18">
        <f t="shared" si="2"/>
        <v>18</v>
      </c>
      <c r="G89" s="17"/>
      <c r="H89" s="17"/>
      <c r="I89" s="26">
        <v>70821.380000000019</v>
      </c>
      <c r="J89" s="1">
        <v>60</v>
      </c>
      <c r="K89" s="1">
        <v>1</v>
      </c>
      <c r="L89" s="27">
        <v>6</v>
      </c>
      <c r="N89" s="2" t="s">
        <v>190</v>
      </c>
      <c r="O89" s="2" t="s">
        <v>191</v>
      </c>
    </row>
    <row r="90" spans="2:15" ht="15.75" thickBot="1" x14ac:dyDescent="0.3">
      <c r="B90" s="4">
        <v>17</v>
      </c>
      <c r="C90" s="29" t="s">
        <v>192</v>
      </c>
      <c r="D90" s="38" t="s">
        <v>193</v>
      </c>
      <c r="E90" s="30" t="s">
        <v>194</v>
      </c>
      <c r="F90" s="30">
        <f t="shared" si="2"/>
        <v>21</v>
      </c>
      <c r="G90" s="31"/>
      <c r="H90" s="31"/>
      <c r="I90" s="32">
        <v>48439.15</v>
      </c>
      <c r="J90" s="33">
        <v>1</v>
      </c>
      <c r="K90" s="33">
        <v>1</v>
      </c>
      <c r="L90" s="34">
        <v>1</v>
      </c>
      <c r="N90" s="2" t="s">
        <v>193</v>
      </c>
      <c r="O90" s="2" t="s">
        <v>194</v>
      </c>
    </row>
    <row r="91" spans="2:15" x14ac:dyDescent="0.25">
      <c r="B91" s="4"/>
      <c r="J91" s="8"/>
      <c r="K91" s="8"/>
      <c r="L91" s="8"/>
    </row>
    <row r="92" spans="2:15" x14ac:dyDescent="0.25">
      <c r="B92" s="4"/>
      <c r="E92" s="2" t="s">
        <v>195</v>
      </c>
      <c r="I92" s="9">
        <f>SUM('Original Table'!$I$4:$I$90)</f>
        <v>858223732.06000388</v>
      </c>
      <c r="J92" s="8">
        <v>25612</v>
      </c>
      <c r="K92" s="10" t="s">
        <v>196</v>
      </c>
      <c r="L92" s="8"/>
    </row>
    <row r="93" spans="2:15" x14ac:dyDescent="0.25">
      <c r="B93" s="4"/>
      <c r="C93" s="15" t="s">
        <v>198</v>
      </c>
      <c r="L93" s="8"/>
    </row>
    <row r="94" spans="2:15" x14ac:dyDescent="0.25">
      <c r="B94" s="4"/>
      <c r="J94" s="8"/>
      <c r="K94" s="8"/>
      <c r="L94" s="8"/>
    </row>
    <row r="95" spans="2:15" x14ac:dyDescent="0.25">
      <c r="B95" s="4"/>
      <c r="J95" s="8"/>
      <c r="K95" s="8"/>
      <c r="L95" s="8"/>
    </row>
  </sheetData>
  <sortState ref="B4:M90">
    <sortCondition ref="B4:B90"/>
    <sortCondition descending="1" ref="I4:I90"/>
  </sortState>
  <printOptions horizontalCentered="1"/>
  <pageMargins left="0.1" right="0.1" top="0.5" bottom="0.5" header="0.3" footer="0.05"/>
  <pageSetup scale="74" fitToHeight="2" orientation="portrait" horizontalDpi="300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4"/>
  <sheetViews>
    <sheetView tabSelected="1" workbookViewId="0">
      <selection activeCell="C4" sqref="C4"/>
    </sheetView>
  </sheetViews>
  <sheetFormatPr defaultRowHeight="15" x14ac:dyDescent="0.25"/>
  <cols>
    <col min="2" max="2" width="7.140625" customWidth="1"/>
    <col min="3" max="3" width="41.85546875" customWidth="1"/>
    <col min="4" max="4" width="13.7109375" bestFit="1" customWidth="1"/>
    <col min="5" max="5" width="13.85546875" customWidth="1"/>
    <col min="6" max="6" width="10.85546875" customWidth="1"/>
    <col min="7" max="7" width="10" customWidth="1"/>
  </cols>
  <sheetData>
    <row r="1" spans="2:8" ht="23.25" x14ac:dyDescent="0.35">
      <c r="B1" s="3" t="s">
        <v>276</v>
      </c>
      <c r="C1" s="5"/>
      <c r="D1" s="5"/>
      <c r="E1" s="5"/>
      <c r="F1" s="5"/>
      <c r="G1" s="5"/>
      <c r="H1" s="2"/>
    </row>
    <row r="2" spans="2:8" s="51" customFormat="1" x14ac:dyDescent="0.25">
      <c r="B2" s="47" t="s">
        <v>277</v>
      </c>
      <c r="C2" s="48"/>
      <c r="D2" s="48"/>
      <c r="E2" s="49"/>
      <c r="F2" s="49"/>
      <c r="G2" s="49"/>
      <c r="H2" s="50"/>
    </row>
    <row r="3" spans="2:8" s="51" customFormat="1" ht="15.75" thickBot="1" x14ac:dyDescent="0.3">
      <c r="B3" s="47"/>
      <c r="C3" s="48"/>
      <c r="D3" s="48"/>
      <c r="E3" s="49"/>
      <c r="F3" s="49"/>
      <c r="G3" s="49"/>
      <c r="H3" s="50"/>
    </row>
    <row r="4" spans="2:8" ht="64.5" customHeight="1" thickBot="1" x14ac:dyDescent="0.3">
      <c r="B4" s="12" t="s">
        <v>2</v>
      </c>
      <c r="C4" s="12" t="s">
        <v>274</v>
      </c>
      <c r="D4" s="12" t="s">
        <v>3</v>
      </c>
      <c r="E4" s="13" t="s">
        <v>4</v>
      </c>
      <c r="F4" s="13" t="s">
        <v>5</v>
      </c>
      <c r="G4" s="14" t="s">
        <v>6</v>
      </c>
      <c r="H4" s="2"/>
    </row>
    <row r="5" spans="2:8" x14ac:dyDescent="0.25">
      <c r="B5" s="44" t="s">
        <v>16</v>
      </c>
      <c r="C5" s="44" t="s">
        <v>220</v>
      </c>
      <c r="D5" s="41">
        <v>435256014.73000133</v>
      </c>
      <c r="E5" s="23">
        <v>11639</v>
      </c>
      <c r="F5" s="23">
        <v>10670</v>
      </c>
      <c r="G5" s="24">
        <v>11055</v>
      </c>
      <c r="H5" s="2"/>
    </row>
    <row r="6" spans="2:8" x14ac:dyDescent="0.25">
      <c r="B6" s="45" t="s">
        <v>8</v>
      </c>
      <c r="C6" s="45" t="s">
        <v>200</v>
      </c>
      <c r="D6" s="42">
        <v>25739319.319999997</v>
      </c>
      <c r="E6" s="1">
        <v>295</v>
      </c>
      <c r="F6" s="1">
        <v>213</v>
      </c>
      <c r="G6" s="27">
        <v>262</v>
      </c>
      <c r="H6" s="2"/>
    </row>
    <row r="7" spans="2:8" x14ac:dyDescent="0.25">
      <c r="B7" s="45" t="s">
        <v>22</v>
      </c>
      <c r="C7" s="45" t="s">
        <v>201</v>
      </c>
      <c r="D7" s="42">
        <v>8494642.2500000056</v>
      </c>
      <c r="E7" s="1">
        <v>414</v>
      </c>
      <c r="F7" s="1">
        <v>386</v>
      </c>
      <c r="G7" s="27">
        <v>397</v>
      </c>
      <c r="H7" s="2"/>
    </row>
    <row r="8" spans="2:8" x14ac:dyDescent="0.25">
      <c r="B8" s="45" t="s">
        <v>10</v>
      </c>
      <c r="C8" s="45" t="s">
        <v>221</v>
      </c>
      <c r="D8" s="42">
        <v>3065556.7900000005</v>
      </c>
      <c r="E8" s="1">
        <v>37</v>
      </c>
      <c r="F8" s="1">
        <v>24</v>
      </c>
      <c r="G8" s="27">
        <v>28</v>
      </c>
      <c r="H8" s="2"/>
    </row>
    <row r="9" spans="2:8" x14ac:dyDescent="0.25">
      <c r="B9" s="45" t="s">
        <v>20</v>
      </c>
      <c r="C9" s="45" t="s">
        <v>21</v>
      </c>
      <c r="D9" s="42">
        <v>2799459.7300000009</v>
      </c>
      <c r="E9" s="1">
        <v>101</v>
      </c>
      <c r="F9" s="1">
        <v>68</v>
      </c>
      <c r="G9" s="27">
        <v>97</v>
      </c>
      <c r="H9" s="2"/>
    </row>
    <row r="10" spans="2:8" x14ac:dyDescent="0.25">
      <c r="B10" s="45" t="s">
        <v>18</v>
      </c>
      <c r="C10" s="45" t="s">
        <v>19</v>
      </c>
      <c r="D10" s="42">
        <v>634816.48999999976</v>
      </c>
      <c r="E10" s="1">
        <v>43</v>
      </c>
      <c r="F10" s="1">
        <v>0</v>
      </c>
      <c r="G10" s="27">
        <v>0</v>
      </c>
      <c r="H10" s="2"/>
    </row>
    <row r="11" spans="2:8" x14ac:dyDescent="0.25">
      <c r="B11" s="45" t="s">
        <v>24</v>
      </c>
      <c r="C11" s="45" t="s">
        <v>222</v>
      </c>
      <c r="D11" s="42">
        <v>130012.64</v>
      </c>
      <c r="E11" s="1">
        <v>5</v>
      </c>
      <c r="F11" s="1">
        <v>5</v>
      </c>
      <c r="G11" s="27">
        <v>5</v>
      </c>
      <c r="H11" s="2"/>
    </row>
    <row r="12" spans="2:8" x14ac:dyDescent="0.25">
      <c r="B12" s="45" t="s">
        <v>12</v>
      </c>
      <c r="C12" s="45" t="s">
        <v>202</v>
      </c>
      <c r="D12" s="42">
        <v>69047.140000000014</v>
      </c>
      <c r="E12" s="1">
        <v>10</v>
      </c>
      <c r="F12" s="1">
        <v>8</v>
      </c>
      <c r="G12" s="27">
        <v>10</v>
      </c>
      <c r="H12" s="2"/>
    </row>
    <row r="13" spans="2:8" x14ac:dyDescent="0.25">
      <c r="B13" s="45" t="s">
        <v>14</v>
      </c>
      <c r="C13" s="45" t="s">
        <v>203</v>
      </c>
      <c r="D13" s="42">
        <v>30566.040000000005</v>
      </c>
      <c r="E13" s="1">
        <v>12</v>
      </c>
      <c r="F13" s="1">
        <v>8</v>
      </c>
      <c r="G13" s="27">
        <v>8</v>
      </c>
      <c r="H13" s="2"/>
    </row>
    <row r="14" spans="2:8" x14ac:dyDescent="0.25">
      <c r="B14" s="45" t="s">
        <v>33</v>
      </c>
      <c r="C14" s="45" t="s">
        <v>34</v>
      </c>
      <c r="D14" s="42">
        <v>157360868.49000269</v>
      </c>
      <c r="E14" s="1">
        <v>16493</v>
      </c>
      <c r="F14" s="1">
        <v>8268</v>
      </c>
      <c r="G14" s="27">
        <v>15309</v>
      </c>
      <c r="H14" s="2"/>
    </row>
    <row r="15" spans="2:8" x14ac:dyDescent="0.25">
      <c r="B15" s="45" t="s">
        <v>31</v>
      </c>
      <c r="C15" s="45" t="s">
        <v>204</v>
      </c>
      <c r="D15" s="42">
        <v>11348842.179999962</v>
      </c>
      <c r="E15" s="1">
        <v>873</v>
      </c>
      <c r="F15" s="1">
        <v>735</v>
      </c>
      <c r="G15" s="27">
        <v>765</v>
      </c>
      <c r="H15" s="2"/>
    </row>
    <row r="16" spans="2:8" x14ac:dyDescent="0.25">
      <c r="B16" s="45" t="s">
        <v>29</v>
      </c>
      <c r="C16" s="45" t="s">
        <v>30</v>
      </c>
      <c r="D16" s="42">
        <v>4315194.8099999921</v>
      </c>
      <c r="E16" s="1">
        <v>445</v>
      </c>
      <c r="F16" s="1">
        <v>267</v>
      </c>
      <c r="G16" s="27">
        <v>387</v>
      </c>
      <c r="H16" s="2"/>
    </row>
    <row r="17" spans="2:8" x14ac:dyDescent="0.25">
      <c r="B17" s="45" t="s">
        <v>41</v>
      </c>
      <c r="C17" s="45" t="s">
        <v>42</v>
      </c>
      <c r="D17" s="42">
        <v>3928144.7099999944</v>
      </c>
      <c r="E17" s="1">
        <v>592</v>
      </c>
      <c r="F17" s="1">
        <v>183</v>
      </c>
      <c r="G17" s="27">
        <v>416</v>
      </c>
      <c r="H17" s="2"/>
    </row>
    <row r="18" spans="2:8" x14ac:dyDescent="0.25">
      <c r="B18" s="45" t="s">
        <v>47</v>
      </c>
      <c r="C18" s="45" t="s">
        <v>48</v>
      </c>
      <c r="D18" s="42">
        <v>3291405.9900000026</v>
      </c>
      <c r="E18" s="1">
        <v>700</v>
      </c>
      <c r="F18" s="1">
        <v>283</v>
      </c>
      <c r="G18" s="27">
        <v>547</v>
      </c>
      <c r="H18" s="2"/>
    </row>
    <row r="19" spans="2:8" x14ac:dyDescent="0.25">
      <c r="B19" s="45" t="s">
        <v>39</v>
      </c>
      <c r="C19" s="45" t="s">
        <v>40</v>
      </c>
      <c r="D19" s="42">
        <v>2876423.180000002</v>
      </c>
      <c r="E19" s="1">
        <v>521</v>
      </c>
      <c r="F19" s="1">
        <v>248</v>
      </c>
      <c r="G19" s="27">
        <v>414</v>
      </c>
      <c r="H19" s="2"/>
    </row>
    <row r="20" spans="2:8" x14ac:dyDescent="0.25">
      <c r="B20" s="45" t="s">
        <v>45</v>
      </c>
      <c r="C20" s="45" t="s">
        <v>46</v>
      </c>
      <c r="D20" s="42">
        <v>2274344.4999999995</v>
      </c>
      <c r="E20" s="1">
        <v>420</v>
      </c>
      <c r="F20" s="1">
        <v>167</v>
      </c>
      <c r="G20" s="27">
        <v>346</v>
      </c>
      <c r="H20" s="2"/>
    </row>
    <row r="21" spans="2:8" x14ac:dyDescent="0.25">
      <c r="B21" s="45" t="s">
        <v>43</v>
      </c>
      <c r="C21" s="45" t="s">
        <v>44</v>
      </c>
      <c r="D21" s="42">
        <v>1682792.3000000005</v>
      </c>
      <c r="E21" s="1">
        <v>188</v>
      </c>
      <c r="F21" s="1">
        <v>86</v>
      </c>
      <c r="G21" s="27">
        <v>160</v>
      </c>
      <c r="H21" s="2"/>
    </row>
    <row r="22" spans="2:8" x14ac:dyDescent="0.25">
      <c r="B22" s="45" t="s">
        <v>27</v>
      </c>
      <c r="C22" s="45" t="s">
        <v>28</v>
      </c>
      <c r="D22" s="42">
        <v>902547.54999999993</v>
      </c>
      <c r="E22" s="1">
        <v>93</v>
      </c>
      <c r="F22" s="1">
        <v>71</v>
      </c>
      <c r="G22" s="27">
        <v>89</v>
      </c>
      <c r="H22" s="2"/>
    </row>
    <row r="23" spans="2:8" x14ac:dyDescent="0.25">
      <c r="B23" s="45" t="s">
        <v>37</v>
      </c>
      <c r="C23" s="45" t="s">
        <v>38</v>
      </c>
      <c r="D23" s="42">
        <v>269700.12000000005</v>
      </c>
      <c r="E23" s="1">
        <v>60</v>
      </c>
      <c r="F23" s="1">
        <v>17</v>
      </c>
      <c r="G23" s="27">
        <v>42</v>
      </c>
      <c r="H23" s="2"/>
    </row>
    <row r="24" spans="2:8" x14ac:dyDescent="0.25">
      <c r="B24" s="45" t="s">
        <v>35</v>
      </c>
      <c r="C24" s="45" t="s">
        <v>36</v>
      </c>
      <c r="D24" s="42">
        <v>79379.840000000011</v>
      </c>
      <c r="E24" s="1">
        <v>13</v>
      </c>
      <c r="F24" s="1">
        <v>4</v>
      </c>
      <c r="G24" s="27">
        <v>6</v>
      </c>
      <c r="H24" s="2"/>
    </row>
    <row r="25" spans="2:8" x14ac:dyDescent="0.25">
      <c r="B25" s="45" t="s">
        <v>54</v>
      </c>
      <c r="C25" s="45" t="s">
        <v>55</v>
      </c>
      <c r="D25" s="42">
        <v>116162662.61999917</v>
      </c>
      <c r="E25" s="1">
        <v>11412</v>
      </c>
      <c r="F25" s="1">
        <v>8786</v>
      </c>
      <c r="G25" s="27">
        <v>9605</v>
      </c>
      <c r="H25" s="2"/>
    </row>
    <row r="26" spans="2:8" x14ac:dyDescent="0.25">
      <c r="B26" s="45" t="s">
        <v>50</v>
      </c>
      <c r="C26" s="45" t="s">
        <v>51</v>
      </c>
      <c r="D26" s="42">
        <v>11926915.120000279</v>
      </c>
      <c r="E26" s="1">
        <v>7989</v>
      </c>
      <c r="F26" s="1">
        <v>7261</v>
      </c>
      <c r="G26" s="27">
        <v>7524</v>
      </c>
      <c r="H26" s="2"/>
    </row>
    <row r="27" spans="2:8" x14ac:dyDescent="0.25">
      <c r="B27" s="45" t="s">
        <v>60</v>
      </c>
      <c r="C27" s="45" t="s">
        <v>249</v>
      </c>
      <c r="D27" s="42">
        <v>148653.72000000006</v>
      </c>
      <c r="E27" s="1">
        <v>184</v>
      </c>
      <c r="F27" s="1">
        <v>126</v>
      </c>
      <c r="G27" s="27">
        <v>162</v>
      </c>
      <c r="H27" s="2"/>
    </row>
    <row r="28" spans="2:8" x14ac:dyDescent="0.25">
      <c r="B28" s="45" t="s">
        <v>56</v>
      </c>
      <c r="C28" s="45" t="s">
        <v>223</v>
      </c>
      <c r="D28" s="42">
        <v>2440.3999999999996</v>
      </c>
      <c r="E28" s="1">
        <v>5</v>
      </c>
      <c r="F28" s="1">
        <v>2</v>
      </c>
      <c r="G28" s="27">
        <v>3</v>
      </c>
      <c r="H28" s="2"/>
    </row>
    <row r="29" spans="2:8" x14ac:dyDescent="0.25">
      <c r="B29" s="45" t="s">
        <v>62</v>
      </c>
      <c r="C29" s="45" t="s">
        <v>261</v>
      </c>
      <c r="D29" s="42">
        <v>672</v>
      </c>
      <c r="E29" s="1">
        <v>2</v>
      </c>
      <c r="F29" s="1">
        <v>2</v>
      </c>
      <c r="G29" s="27">
        <v>2</v>
      </c>
      <c r="H29" s="2"/>
    </row>
    <row r="30" spans="2:8" x14ac:dyDescent="0.25">
      <c r="B30" s="45" t="s">
        <v>58</v>
      </c>
      <c r="C30" s="45" t="s">
        <v>224</v>
      </c>
      <c r="D30" s="42">
        <v>599.67999999999995</v>
      </c>
      <c r="E30" s="1">
        <v>2</v>
      </c>
      <c r="F30" s="1">
        <v>1</v>
      </c>
      <c r="G30" s="27">
        <v>2</v>
      </c>
      <c r="H30" s="2"/>
    </row>
    <row r="31" spans="2:8" x14ac:dyDescent="0.25">
      <c r="B31" s="45" t="s">
        <v>52</v>
      </c>
      <c r="C31" s="45" t="s">
        <v>225</v>
      </c>
      <c r="D31" s="42">
        <v>58</v>
      </c>
      <c r="E31" s="1">
        <v>4</v>
      </c>
      <c r="F31" s="1">
        <v>0</v>
      </c>
      <c r="G31" s="27">
        <v>0</v>
      </c>
      <c r="H31" s="2"/>
    </row>
    <row r="32" spans="2:8" x14ac:dyDescent="0.25">
      <c r="B32" s="45" t="s">
        <v>65</v>
      </c>
      <c r="C32" s="45" t="s">
        <v>245</v>
      </c>
      <c r="D32" s="42">
        <v>19654782.70000051</v>
      </c>
      <c r="E32" s="1">
        <v>22771</v>
      </c>
      <c r="F32" s="1">
        <v>14029</v>
      </c>
      <c r="G32" s="27">
        <v>21183</v>
      </c>
      <c r="H32" s="2"/>
    </row>
    <row r="33" spans="2:8" x14ac:dyDescent="0.25">
      <c r="B33" s="45" t="s">
        <v>67</v>
      </c>
      <c r="C33" s="45" t="s">
        <v>68</v>
      </c>
      <c r="D33" s="42">
        <v>13048842.81000009</v>
      </c>
      <c r="E33" s="1">
        <v>11722</v>
      </c>
      <c r="F33" s="1">
        <v>5175</v>
      </c>
      <c r="G33" s="27">
        <v>7401</v>
      </c>
      <c r="H33" s="2"/>
    </row>
    <row r="34" spans="2:8" x14ac:dyDescent="0.25">
      <c r="B34" s="45" t="s">
        <v>75</v>
      </c>
      <c r="C34" s="45" t="s">
        <v>205</v>
      </c>
      <c r="D34" s="42">
        <v>906455.46000000078</v>
      </c>
      <c r="E34" s="1">
        <v>2177</v>
      </c>
      <c r="F34" s="1">
        <v>771</v>
      </c>
      <c r="G34" s="27">
        <v>1178</v>
      </c>
      <c r="H34" s="2"/>
    </row>
    <row r="35" spans="2:8" x14ac:dyDescent="0.25">
      <c r="B35" s="45" t="s">
        <v>71</v>
      </c>
      <c r="C35" s="45" t="s">
        <v>206</v>
      </c>
      <c r="D35" s="42">
        <v>213135.8700000009</v>
      </c>
      <c r="E35" s="1">
        <v>851</v>
      </c>
      <c r="F35" s="1">
        <v>251</v>
      </c>
      <c r="G35" s="27">
        <v>407</v>
      </c>
      <c r="H35" s="2"/>
    </row>
    <row r="36" spans="2:8" x14ac:dyDescent="0.25">
      <c r="B36" s="45" t="s">
        <v>73</v>
      </c>
      <c r="C36" s="45" t="s">
        <v>207</v>
      </c>
      <c r="D36" s="42">
        <v>195217.6700000001</v>
      </c>
      <c r="E36" s="1">
        <v>1207</v>
      </c>
      <c r="F36" s="1">
        <v>360</v>
      </c>
      <c r="G36" s="27">
        <v>576</v>
      </c>
      <c r="H36" s="2"/>
    </row>
    <row r="37" spans="2:8" x14ac:dyDescent="0.25">
      <c r="B37" s="45" t="s">
        <v>69</v>
      </c>
      <c r="C37" s="45" t="s">
        <v>208</v>
      </c>
      <c r="D37" s="42">
        <v>77795.380000000034</v>
      </c>
      <c r="E37" s="1">
        <v>726</v>
      </c>
      <c r="F37" s="1">
        <v>263</v>
      </c>
      <c r="G37" s="27">
        <v>376</v>
      </c>
      <c r="H37" s="2"/>
    </row>
    <row r="38" spans="2:8" x14ac:dyDescent="0.25">
      <c r="B38" s="45" t="s">
        <v>80</v>
      </c>
      <c r="C38" s="45" t="s">
        <v>217</v>
      </c>
      <c r="D38" s="42">
        <v>8662289.7800000012</v>
      </c>
      <c r="E38" s="1">
        <v>570</v>
      </c>
      <c r="F38" s="1">
        <v>265</v>
      </c>
      <c r="G38" s="27">
        <v>371</v>
      </c>
      <c r="H38" s="2"/>
    </row>
    <row r="39" spans="2:8" x14ac:dyDescent="0.25">
      <c r="B39" s="45" t="s">
        <v>78</v>
      </c>
      <c r="C39" s="45" t="s">
        <v>246</v>
      </c>
      <c r="D39" s="42">
        <v>3265876.4099999922</v>
      </c>
      <c r="E39" s="1">
        <v>719</v>
      </c>
      <c r="F39" s="1">
        <v>392</v>
      </c>
      <c r="G39" s="27">
        <v>504</v>
      </c>
      <c r="H39" s="2"/>
    </row>
    <row r="40" spans="2:8" x14ac:dyDescent="0.25">
      <c r="B40" s="45" t="s">
        <v>83</v>
      </c>
      <c r="C40" s="45" t="s">
        <v>209</v>
      </c>
      <c r="D40" s="42">
        <v>5628197.8000000007</v>
      </c>
      <c r="E40" s="1">
        <v>6781</v>
      </c>
      <c r="F40" s="1">
        <v>6255</v>
      </c>
      <c r="G40" s="27">
        <v>6453</v>
      </c>
      <c r="H40" s="2"/>
    </row>
    <row r="41" spans="2:8" x14ac:dyDescent="0.25">
      <c r="B41" s="45" t="s">
        <v>86</v>
      </c>
      <c r="C41" s="45" t="s">
        <v>87</v>
      </c>
      <c r="D41" s="42">
        <v>4551991.9099999946</v>
      </c>
      <c r="E41" s="1">
        <v>1572</v>
      </c>
      <c r="F41" s="1">
        <v>805</v>
      </c>
      <c r="G41" s="27">
        <v>1228</v>
      </c>
      <c r="H41" s="2"/>
    </row>
    <row r="42" spans="2:8" x14ac:dyDescent="0.25">
      <c r="B42" s="45" t="s">
        <v>88</v>
      </c>
      <c r="C42" s="45" t="s">
        <v>89</v>
      </c>
      <c r="D42" s="42">
        <v>274497.58</v>
      </c>
      <c r="E42" s="1">
        <v>79</v>
      </c>
      <c r="F42" s="1">
        <v>11</v>
      </c>
      <c r="G42" s="27">
        <v>26</v>
      </c>
      <c r="H42" s="2"/>
    </row>
    <row r="43" spans="2:8" x14ac:dyDescent="0.25">
      <c r="B43" s="45" t="s">
        <v>91</v>
      </c>
      <c r="C43" s="45" t="s">
        <v>210</v>
      </c>
      <c r="D43" s="42">
        <v>2825000</v>
      </c>
      <c r="E43" s="1">
        <v>1130</v>
      </c>
      <c r="F43" s="1">
        <v>56</v>
      </c>
      <c r="G43" s="27">
        <v>225</v>
      </c>
      <c r="H43" s="2"/>
    </row>
    <row r="44" spans="2:8" x14ac:dyDescent="0.25">
      <c r="B44" s="45" t="s">
        <v>101</v>
      </c>
      <c r="C44" s="45" t="s">
        <v>251</v>
      </c>
      <c r="D44" s="42">
        <v>710715.03000000014</v>
      </c>
      <c r="E44" s="1">
        <v>153</v>
      </c>
      <c r="F44" s="1">
        <v>119</v>
      </c>
      <c r="G44" s="27">
        <v>128</v>
      </c>
      <c r="H44" s="2"/>
    </row>
    <row r="45" spans="2:8" x14ac:dyDescent="0.25">
      <c r="B45" s="45" t="s">
        <v>105</v>
      </c>
      <c r="C45" s="45" t="s">
        <v>250</v>
      </c>
      <c r="D45" s="42">
        <v>606637.08000000007</v>
      </c>
      <c r="E45" s="1">
        <v>157</v>
      </c>
      <c r="F45" s="1">
        <v>126</v>
      </c>
      <c r="G45" s="27">
        <v>135</v>
      </c>
      <c r="H45" s="2"/>
    </row>
    <row r="46" spans="2:8" x14ac:dyDescent="0.25">
      <c r="B46" s="45" t="s">
        <v>113</v>
      </c>
      <c r="C46" s="45" t="s">
        <v>252</v>
      </c>
      <c r="D46" s="42">
        <v>310830.95999999996</v>
      </c>
      <c r="E46" s="1">
        <v>103</v>
      </c>
      <c r="F46" s="1">
        <v>82</v>
      </c>
      <c r="G46" s="27">
        <v>88</v>
      </c>
      <c r="H46" s="2"/>
    </row>
    <row r="47" spans="2:8" x14ac:dyDescent="0.25">
      <c r="B47" s="45" t="s">
        <v>109</v>
      </c>
      <c r="C47" s="45" t="s">
        <v>253</v>
      </c>
      <c r="D47" s="42">
        <v>220334.22000000006</v>
      </c>
      <c r="E47" s="1">
        <v>111</v>
      </c>
      <c r="F47" s="1">
        <v>75</v>
      </c>
      <c r="G47" s="27">
        <v>87</v>
      </c>
      <c r="H47" s="2"/>
    </row>
    <row r="48" spans="2:8" x14ac:dyDescent="0.25">
      <c r="B48" s="45" t="s">
        <v>99</v>
      </c>
      <c r="C48" s="45" t="s">
        <v>254</v>
      </c>
      <c r="D48" s="42">
        <v>112751.52</v>
      </c>
      <c r="E48" s="1">
        <v>14</v>
      </c>
      <c r="F48" s="1">
        <v>10</v>
      </c>
      <c r="G48" s="27">
        <v>12</v>
      </c>
      <c r="H48" s="2"/>
    </row>
    <row r="49" spans="2:8" x14ac:dyDescent="0.25">
      <c r="B49" s="45" t="s">
        <v>103</v>
      </c>
      <c r="C49" s="45" t="s">
        <v>255</v>
      </c>
      <c r="D49" s="42">
        <v>83826.650000000009</v>
      </c>
      <c r="E49" s="1">
        <v>135</v>
      </c>
      <c r="F49" s="1">
        <v>92</v>
      </c>
      <c r="G49" s="27">
        <v>103</v>
      </c>
      <c r="H49" s="2"/>
    </row>
    <row r="50" spans="2:8" x14ac:dyDescent="0.25">
      <c r="B50" s="45" t="s">
        <v>93</v>
      </c>
      <c r="C50" s="45" t="s">
        <v>256</v>
      </c>
      <c r="D50" s="42">
        <v>14760</v>
      </c>
      <c r="E50" s="1">
        <v>3</v>
      </c>
      <c r="F50" s="1">
        <v>3</v>
      </c>
      <c r="G50" s="27">
        <v>3</v>
      </c>
      <c r="H50" s="2"/>
    </row>
    <row r="51" spans="2:8" x14ac:dyDescent="0.25">
      <c r="B51" s="45" t="s">
        <v>95</v>
      </c>
      <c r="C51" s="45" t="s">
        <v>257</v>
      </c>
      <c r="D51" s="42">
        <v>5487.5</v>
      </c>
      <c r="E51" s="1">
        <v>2</v>
      </c>
      <c r="F51" s="1">
        <v>1</v>
      </c>
      <c r="G51" s="27">
        <v>2</v>
      </c>
      <c r="H51" s="2"/>
    </row>
    <row r="52" spans="2:8" x14ac:dyDescent="0.25">
      <c r="B52" s="45" t="s">
        <v>107</v>
      </c>
      <c r="C52" s="45" t="s">
        <v>258</v>
      </c>
      <c r="D52" s="42">
        <v>4940</v>
      </c>
      <c r="E52" s="1">
        <v>5</v>
      </c>
      <c r="F52" s="1">
        <v>5</v>
      </c>
      <c r="G52" s="27">
        <v>5</v>
      </c>
      <c r="H52" s="2"/>
    </row>
    <row r="53" spans="2:8" x14ac:dyDescent="0.25">
      <c r="B53" s="45" t="s">
        <v>97</v>
      </c>
      <c r="C53" s="45" t="s">
        <v>259</v>
      </c>
      <c r="D53" s="42">
        <v>3570</v>
      </c>
      <c r="E53" s="1">
        <v>2</v>
      </c>
      <c r="F53" s="1">
        <v>0</v>
      </c>
      <c r="G53" s="27">
        <v>1</v>
      </c>
      <c r="H53" s="2"/>
    </row>
    <row r="54" spans="2:8" x14ac:dyDescent="0.25">
      <c r="B54" s="45" t="s">
        <v>111</v>
      </c>
      <c r="C54" s="45" t="s">
        <v>260</v>
      </c>
      <c r="D54" s="42">
        <v>416.98</v>
      </c>
      <c r="E54" s="1">
        <v>2</v>
      </c>
      <c r="F54" s="1">
        <v>1</v>
      </c>
      <c r="G54" s="27">
        <v>1</v>
      </c>
      <c r="H54" s="2"/>
    </row>
    <row r="55" spans="2:8" x14ac:dyDescent="0.25">
      <c r="B55" s="45" t="s">
        <v>154</v>
      </c>
      <c r="C55" s="45" t="s">
        <v>226</v>
      </c>
      <c r="D55" s="42">
        <v>830548.33000000007</v>
      </c>
      <c r="E55" s="1">
        <v>110</v>
      </c>
      <c r="F55" s="1">
        <v>72</v>
      </c>
      <c r="G55" s="27">
        <v>82</v>
      </c>
      <c r="H55" s="2"/>
    </row>
    <row r="56" spans="2:8" x14ac:dyDescent="0.25">
      <c r="B56" s="45" t="s">
        <v>136</v>
      </c>
      <c r="C56" s="45" t="s">
        <v>227</v>
      </c>
      <c r="D56" s="42">
        <v>194249.00000000003</v>
      </c>
      <c r="E56" s="1">
        <v>86</v>
      </c>
      <c r="F56" s="1">
        <v>56</v>
      </c>
      <c r="G56" s="27">
        <v>68</v>
      </c>
      <c r="H56" s="2"/>
    </row>
    <row r="57" spans="2:8" x14ac:dyDescent="0.25">
      <c r="B57" s="45" t="s">
        <v>140</v>
      </c>
      <c r="C57" s="45" t="s">
        <v>228</v>
      </c>
      <c r="D57" s="42">
        <v>191930.18999999997</v>
      </c>
      <c r="E57" s="1">
        <v>77</v>
      </c>
      <c r="F57" s="1">
        <v>49</v>
      </c>
      <c r="G57" s="27">
        <v>63</v>
      </c>
      <c r="H57" s="2"/>
    </row>
    <row r="58" spans="2:8" x14ac:dyDescent="0.25">
      <c r="B58" s="45" t="s">
        <v>118</v>
      </c>
      <c r="C58" s="45" t="s">
        <v>229</v>
      </c>
      <c r="D58" s="42">
        <v>127866.20999999996</v>
      </c>
      <c r="E58" s="1">
        <v>115</v>
      </c>
      <c r="F58" s="1">
        <v>88</v>
      </c>
      <c r="G58" s="27">
        <v>95</v>
      </c>
      <c r="H58" s="2"/>
    </row>
    <row r="59" spans="2:8" x14ac:dyDescent="0.25">
      <c r="B59" s="45" t="s">
        <v>122</v>
      </c>
      <c r="C59" s="45" t="s">
        <v>230</v>
      </c>
      <c r="D59" s="42">
        <v>106504.63</v>
      </c>
      <c r="E59" s="1">
        <v>23</v>
      </c>
      <c r="F59" s="1">
        <v>15</v>
      </c>
      <c r="G59" s="27">
        <v>16</v>
      </c>
      <c r="H59" s="2"/>
    </row>
    <row r="60" spans="2:8" x14ac:dyDescent="0.25">
      <c r="B60" s="45" t="s">
        <v>138</v>
      </c>
      <c r="C60" s="45" t="s">
        <v>231</v>
      </c>
      <c r="D60" s="42">
        <v>89893.549999999988</v>
      </c>
      <c r="E60" s="1">
        <v>59</v>
      </c>
      <c r="F60" s="1">
        <v>38</v>
      </c>
      <c r="G60" s="27">
        <v>47</v>
      </c>
      <c r="H60" s="2"/>
    </row>
    <row r="61" spans="2:8" x14ac:dyDescent="0.25">
      <c r="B61" s="45" t="s">
        <v>162</v>
      </c>
      <c r="C61" s="45" t="s">
        <v>232</v>
      </c>
      <c r="D61" s="42">
        <v>60389.79</v>
      </c>
      <c r="E61" s="1">
        <v>40</v>
      </c>
      <c r="F61" s="1">
        <v>23</v>
      </c>
      <c r="G61" s="27">
        <v>31</v>
      </c>
      <c r="H61" s="2"/>
    </row>
    <row r="62" spans="2:8" x14ac:dyDescent="0.25">
      <c r="B62" s="45" t="s">
        <v>156</v>
      </c>
      <c r="C62" s="45" t="s">
        <v>233</v>
      </c>
      <c r="D62" s="42">
        <v>46006.47</v>
      </c>
      <c r="E62" s="1">
        <v>10</v>
      </c>
      <c r="F62" s="1">
        <v>6</v>
      </c>
      <c r="G62" s="27">
        <v>7</v>
      </c>
      <c r="H62" s="2"/>
    </row>
    <row r="63" spans="2:8" x14ac:dyDescent="0.25">
      <c r="B63" s="45" t="s">
        <v>116</v>
      </c>
      <c r="C63" s="45" t="s">
        <v>234</v>
      </c>
      <c r="D63" s="42">
        <v>31440.250000000004</v>
      </c>
      <c r="E63" s="1">
        <v>21</v>
      </c>
      <c r="F63" s="1">
        <v>10</v>
      </c>
      <c r="G63" s="27">
        <v>11</v>
      </c>
      <c r="H63" s="2"/>
    </row>
    <row r="64" spans="2:8" x14ac:dyDescent="0.25">
      <c r="B64" s="45" t="s">
        <v>164</v>
      </c>
      <c r="C64" s="45" t="s">
        <v>235</v>
      </c>
      <c r="D64" s="42">
        <v>26801.930000000004</v>
      </c>
      <c r="E64" s="1">
        <v>15</v>
      </c>
      <c r="F64" s="1">
        <v>8</v>
      </c>
      <c r="G64" s="27">
        <v>10</v>
      </c>
      <c r="H64" s="2"/>
    </row>
    <row r="65" spans="2:8" x14ac:dyDescent="0.25">
      <c r="B65" s="45" t="s">
        <v>126</v>
      </c>
      <c r="C65" s="45" t="s">
        <v>236</v>
      </c>
      <c r="D65" s="42">
        <v>26672.48</v>
      </c>
      <c r="E65" s="1">
        <v>4</v>
      </c>
      <c r="F65" s="1">
        <v>2</v>
      </c>
      <c r="G65" s="27">
        <v>2</v>
      </c>
      <c r="H65" s="2"/>
    </row>
    <row r="66" spans="2:8" x14ac:dyDescent="0.25">
      <c r="B66" s="45" t="s">
        <v>170</v>
      </c>
      <c r="C66" s="45" t="s">
        <v>237</v>
      </c>
      <c r="D66" s="42">
        <v>17064.29</v>
      </c>
      <c r="E66" s="1">
        <v>11</v>
      </c>
      <c r="F66" s="1">
        <v>5</v>
      </c>
      <c r="G66" s="27">
        <v>7</v>
      </c>
      <c r="H66" s="2"/>
    </row>
    <row r="67" spans="2:8" x14ac:dyDescent="0.25">
      <c r="B67" s="45" t="s">
        <v>146</v>
      </c>
      <c r="C67" s="45" t="s">
        <v>238</v>
      </c>
      <c r="D67" s="42">
        <v>15139</v>
      </c>
      <c r="E67" s="1">
        <v>14</v>
      </c>
      <c r="F67" s="1">
        <v>3</v>
      </c>
      <c r="G67" s="27">
        <v>7</v>
      </c>
      <c r="H67" s="2"/>
    </row>
    <row r="68" spans="2:8" x14ac:dyDescent="0.25">
      <c r="B68" s="45" t="s">
        <v>132</v>
      </c>
      <c r="C68" s="45" t="s">
        <v>239</v>
      </c>
      <c r="D68" s="42">
        <v>14603.06</v>
      </c>
      <c r="E68" s="1">
        <v>4</v>
      </c>
      <c r="F68" s="1">
        <v>3</v>
      </c>
      <c r="G68" s="27">
        <v>3</v>
      </c>
      <c r="H68" s="2"/>
    </row>
    <row r="69" spans="2:8" x14ac:dyDescent="0.25">
      <c r="B69" s="45" t="s">
        <v>166</v>
      </c>
      <c r="C69" s="45" t="s">
        <v>240</v>
      </c>
      <c r="D69" s="42">
        <v>11033.5</v>
      </c>
      <c r="E69" s="1">
        <v>19</v>
      </c>
      <c r="F69" s="1">
        <v>11</v>
      </c>
      <c r="G69" s="27">
        <v>14</v>
      </c>
      <c r="H69" s="2"/>
    </row>
    <row r="70" spans="2:8" x14ac:dyDescent="0.25">
      <c r="B70" s="45" t="s">
        <v>148</v>
      </c>
      <c r="C70" s="45" t="s">
        <v>241</v>
      </c>
      <c r="D70" s="42">
        <v>9903</v>
      </c>
      <c r="E70" s="1">
        <v>18</v>
      </c>
      <c r="F70" s="1">
        <v>6</v>
      </c>
      <c r="G70" s="27">
        <v>12</v>
      </c>
      <c r="H70" s="2"/>
    </row>
    <row r="71" spans="2:8" x14ac:dyDescent="0.25">
      <c r="B71" s="45" t="s">
        <v>128</v>
      </c>
      <c r="C71" s="45" t="s">
        <v>242</v>
      </c>
      <c r="D71" s="42">
        <v>9450</v>
      </c>
      <c r="E71" s="1">
        <v>1</v>
      </c>
      <c r="F71" s="1">
        <v>1</v>
      </c>
      <c r="G71" s="27">
        <v>1</v>
      </c>
      <c r="H71" s="2"/>
    </row>
    <row r="72" spans="2:8" x14ac:dyDescent="0.25">
      <c r="B72" s="45" t="s">
        <v>134</v>
      </c>
      <c r="C72" s="45" t="s">
        <v>243</v>
      </c>
      <c r="D72" s="42">
        <v>7420</v>
      </c>
      <c r="E72" s="1">
        <v>2</v>
      </c>
      <c r="F72" s="1">
        <v>1</v>
      </c>
      <c r="G72" s="27">
        <v>2</v>
      </c>
      <c r="H72" s="2"/>
    </row>
    <row r="73" spans="2:8" x14ac:dyDescent="0.25">
      <c r="B73" s="45" t="s">
        <v>158</v>
      </c>
      <c r="C73" s="45" t="s">
        <v>247</v>
      </c>
      <c r="D73" s="42">
        <v>7145</v>
      </c>
      <c r="E73" s="1">
        <v>2</v>
      </c>
      <c r="F73" s="1">
        <v>0</v>
      </c>
      <c r="G73" s="27">
        <v>1</v>
      </c>
      <c r="H73" s="2"/>
    </row>
    <row r="74" spans="2:8" x14ac:dyDescent="0.25">
      <c r="B74" s="45" t="s">
        <v>120</v>
      </c>
      <c r="C74" s="45" t="s">
        <v>262</v>
      </c>
      <c r="D74" s="42">
        <v>6407.5</v>
      </c>
      <c r="E74" s="1">
        <v>2</v>
      </c>
      <c r="F74" s="1">
        <v>2</v>
      </c>
      <c r="G74" s="27">
        <v>2</v>
      </c>
      <c r="H74" s="2"/>
    </row>
    <row r="75" spans="2:8" x14ac:dyDescent="0.25">
      <c r="B75" s="45" t="s">
        <v>130</v>
      </c>
      <c r="C75" s="45" t="s">
        <v>263</v>
      </c>
      <c r="D75" s="42">
        <v>6249</v>
      </c>
      <c r="E75" s="1">
        <v>1</v>
      </c>
      <c r="F75" s="1">
        <v>1</v>
      </c>
      <c r="G75" s="27">
        <v>1</v>
      </c>
      <c r="H75" s="2"/>
    </row>
    <row r="76" spans="2:8" x14ac:dyDescent="0.25">
      <c r="B76" s="45" t="s">
        <v>144</v>
      </c>
      <c r="C76" s="45" t="s">
        <v>264</v>
      </c>
      <c r="D76" s="42">
        <v>5850.97</v>
      </c>
      <c r="E76" s="1">
        <v>7</v>
      </c>
      <c r="F76" s="1">
        <v>4</v>
      </c>
      <c r="G76" s="27">
        <v>5</v>
      </c>
      <c r="H76" s="2"/>
    </row>
    <row r="77" spans="2:8" x14ac:dyDescent="0.25">
      <c r="B77" s="45" t="s">
        <v>152</v>
      </c>
      <c r="C77" s="45" t="s">
        <v>265</v>
      </c>
      <c r="D77" s="42">
        <v>5078.829999999999</v>
      </c>
      <c r="E77" s="1">
        <v>5</v>
      </c>
      <c r="F77" s="1">
        <v>3</v>
      </c>
      <c r="G77" s="27">
        <v>4</v>
      </c>
      <c r="H77" s="2"/>
    </row>
    <row r="78" spans="2:8" x14ac:dyDescent="0.25">
      <c r="B78" s="45" t="s">
        <v>160</v>
      </c>
      <c r="C78" s="45" t="s">
        <v>267</v>
      </c>
      <c r="D78" s="42">
        <v>1471.15</v>
      </c>
      <c r="E78" s="1">
        <v>1</v>
      </c>
      <c r="F78" s="1">
        <v>1</v>
      </c>
      <c r="G78" s="27">
        <v>1</v>
      </c>
      <c r="H78" s="2"/>
    </row>
    <row r="79" spans="2:8" x14ac:dyDescent="0.25">
      <c r="B79" s="45" t="s">
        <v>142</v>
      </c>
      <c r="C79" s="45" t="s">
        <v>268</v>
      </c>
      <c r="D79" s="42">
        <v>800.2</v>
      </c>
      <c r="E79" s="1">
        <v>1</v>
      </c>
      <c r="F79" s="1">
        <v>0</v>
      </c>
      <c r="G79" s="27">
        <v>1</v>
      </c>
      <c r="H79" s="2"/>
    </row>
    <row r="80" spans="2:8" x14ac:dyDescent="0.25">
      <c r="B80" s="45" t="s">
        <v>150</v>
      </c>
      <c r="C80" s="45" t="s">
        <v>269</v>
      </c>
      <c r="D80" s="42">
        <v>609.63</v>
      </c>
      <c r="E80" s="1">
        <v>1</v>
      </c>
      <c r="F80" s="1">
        <v>1</v>
      </c>
      <c r="G80" s="27">
        <v>1</v>
      </c>
      <c r="H80" s="2"/>
    </row>
    <row r="81" spans="2:8" x14ac:dyDescent="0.25">
      <c r="B81" s="45" t="s">
        <v>124</v>
      </c>
      <c r="C81" s="45" t="s">
        <v>270</v>
      </c>
      <c r="D81" s="42">
        <v>412.5</v>
      </c>
      <c r="E81" s="1">
        <v>2</v>
      </c>
      <c r="F81" s="1">
        <v>1</v>
      </c>
      <c r="G81" s="27">
        <v>1</v>
      </c>
      <c r="H81" s="2"/>
    </row>
    <row r="82" spans="2:8" x14ac:dyDescent="0.25">
      <c r="B82" s="45" t="s">
        <v>168</v>
      </c>
      <c r="C82" s="45" t="s">
        <v>266</v>
      </c>
      <c r="D82" s="42">
        <v>408.25</v>
      </c>
      <c r="E82" s="1">
        <v>1</v>
      </c>
      <c r="F82" s="1">
        <v>0</v>
      </c>
      <c r="G82" s="27">
        <v>0</v>
      </c>
      <c r="H82" s="2"/>
    </row>
    <row r="83" spans="2:8" x14ac:dyDescent="0.25">
      <c r="B83" s="45" t="s">
        <v>173</v>
      </c>
      <c r="C83" s="45" t="s">
        <v>174</v>
      </c>
      <c r="D83" s="42">
        <v>1030743.3600000001</v>
      </c>
      <c r="E83" s="1">
        <v>144</v>
      </c>
      <c r="F83" s="1">
        <v>15</v>
      </c>
      <c r="G83" s="27">
        <v>38</v>
      </c>
      <c r="H83" s="2"/>
    </row>
    <row r="84" spans="2:8" x14ac:dyDescent="0.25">
      <c r="B84" s="45" t="s">
        <v>175</v>
      </c>
      <c r="C84" s="45" t="s">
        <v>211</v>
      </c>
      <c r="D84" s="42">
        <v>399215.21</v>
      </c>
      <c r="E84" s="1">
        <v>33</v>
      </c>
      <c r="F84" s="1">
        <v>4</v>
      </c>
      <c r="G84" s="27">
        <v>8</v>
      </c>
      <c r="H84" s="2"/>
    </row>
    <row r="85" spans="2:8" x14ac:dyDescent="0.25">
      <c r="B85" s="45" t="s">
        <v>178</v>
      </c>
      <c r="C85" s="45" t="s">
        <v>212</v>
      </c>
      <c r="D85" s="42">
        <v>310832</v>
      </c>
      <c r="E85" s="1">
        <v>45</v>
      </c>
      <c r="F85" s="1">
        <v>28</v>
      </c>
      <c r="G85" s="27">
        <v>29</v>
      </c>
      <c r="H85" s="2"/>
    </row>
    <row r="86" spans="2:8" x14ac:dyDescent="0.25">
      <c r="B86" s="45" t="s">
        <v>180</v>
      </c>
      <c r="C86" s="45" t="s">
        <v>244</v>
      </c>
      <c r="D86" s="42">
        <v>234100.60000000006</v>
      </c>
      <c r="E86" s="1">
        <v>92</v>
      </c>
      <c r="F86" s="1">
        <v>20</v>
      </c>
      <c r="G86" s="27">
        <v>29</v>
      </c>
      <c r="H86" s="2"/>
    </row>
    <row r="87" spans="2:8" x14ac:dyDescent="0.25">
      <c r="B87" s="45" t="s">
        <v>183</v>
      </c>
      <c r="C87" s="45" t="s">
        <v>213</v>
      </c>
      <c r="D87" s="42">
        <v>70413</v>
      </c>
      <c r="E87" s="1">
        <v>272</v>
      </c>
      <c r="F87" s="1">
        <v>69</v>
      </c>
      <c r="G87" s="27">
        <v>144</v>
      </c>
      <c r="H87" s="2"/>
    </row>
    <row r="88" spans="2:8" x14ac:dyDescent="0.25">
      <c r="B88" s="45" t="s">
        <v>185</v>
      </c>
      <c r="C88" s="45" t="s">
        <v>214</v>
      </c>
      <c r="D88" s="42">
        <v>19773</v>
      </c>
      <c r="E88" s="1">
        <v>33</v>
      </c>
      <c r="F88" s="1">
        <v>6</v>
      </c>
      <c r="G88" s="27">
        <v>18</v>
      </c>
      <c r="H88" s="2"/>
    </row>
    <row r="89" spans="2:8" x14ac:dyDescent="0.25">
      <c r="B89" s="45" t="s">
        <v>187</v>
      </c>
      <c r="C89" s="45" t="s">
        <v>215</v>
      </c>
      <c r="D89" s="42">
        <v>18612</v>
      </c>
      <c r="E89" s="1">
        <v>217</v>
      </c>
      <c r="F89" s="1">
        <v>29</v>
      </c>
      <c r="G89" s="27">
        <v>68</v>
      </c>
      <c r="H89" s="2"/>
    </row>
    <row r="90" spans="2:8" x14ac:dyDescent="0.25">
      <c r="B90" s="45" t="s">
        <v>190</v>
      </c>
      <c r="C90" s="45" t="s">
        <v>191</v>
      </c>
      <c r="D90" s="42">
        <v>70821.380000000019</v>
      </c>
      <c r="E90" s="1">
        <v>60</v>
      </c>
      <c r="F90" s="1">
        <v>1</v>
      </c>
      <c r="G90" s="27">
        <v>6</v>
      </c>
      <c r="H90" s="2"/>
    </row>
    <row r="91" spans="2:8" ht="15.75" thickBot="1" x14ac:dyDescent="0.3">
      <c r="B91" s="46" t="s">
        <v>193</v>
      </c>
      <c r="C91" s="46" t="s">
        <v>194</v>
      </c>
      <c r="D91" s="43">
        <v>48439.15</v>
      </c>
      <c r="E91" s="33">
        <v>1</v>
      </c>
      <c r="F91" s="33">
        <v>1</v>
      </c>
      <c r="G91" s="34">
        <v>1</v>
      </c>
      <c r="H91" s="2"/>
    </row>
    <row r="92" spans="2:8" x14ac:dyDescent="0.25">
      <c r="B92" s="35"/>
      <c r="C92" s="2"/>
      <c r="D92" s="2"/>
      <c r="E92" s="8"/>
      <c r="F92" s="8"/>
      <c r="G92" s="8"/>
      <c r="H92" s="2"/>
    </row>
    <row r="93" spans="2:8" x14ac:dyDescent="0.25">
      <c r="B93" s="35"/>
      <c r="C93" s="2" t="s">
        <v>195</v>
      </c>
      <c r="D93" s="9">
        <f>SUM('Original Table'!$I$4:$I$90)</f>
        <v>858223732.06000388</v>
      </c>
      <c r="E93" s="8">
        <v>25612</v>
      </c>
      <c r="F93" s="52" t="s">
        <v>275</v>
      </c>
      <c r="G93" s="53"/>
      <c r="H93" s="2"/>
    </row>
    <row r="94" spans="2:8" x14ac:dyDescent="0.25">
      <c r="B94" s="35"/>
      <c r="C94" s="2"/>
      <c r="D94" s="2"/>
      <c r="E94" s="2"/>
      <c r="F94" s="53"/>
      <c r="G94" s="53"/>
      <c r="H94" s="2"/>
    </row>
    <row r="95" spans="2:8" x14ac:dyDescent="0.25">
      <c r="B95" s="35"/>
      <c r="C95" s="2"/>
      <c r="D95" s="2"/>
      <c r="E95" s="8"/>
      <c r="F95" s="8"/>
      <c r="G95" s="8"/>
      <c r="H95" s="2"/>
    </row>
    <row r="96" spans="2:8" x14ac:dyDescent="0.25">
      <c r="B96" s="35"/>
      <c r="C96" s="2"/>
      <c r="D96" s="2"/>
      <c r="E96" s="8"/>
      <c r="F96" s="8"/>
      <c r="G96" s="8"/>
      <c r="H96" s="2"/>
    </row>
    <row r="97" spans="2:8" x14ac:dyDescent="0.25">
      <c r="B97" s="35"/>
      <c r="C97" s="2"/>
      <c r="D97" s="2"/>
      <c r="E97" s="2"/>
      <c r="F97" s="2"/>
      <c r="G97" s="2"/>
      <c r="H97" s="2"/>
    </row>
    <row r="98" spans="2:8" x14ac:dyDescent="0.25">
      <c r="B98" s="35"/>
      <c r="C98" s="2"/>
      <c r="D98" s="2"/>
      <c r="E98" s="2"/>
      <c r="F98" s="2"/>
      <c r="G98" s="2"/>
      <c r="H98" s="2"/>
    </row>
    <row r="99" spans="2:8" x14ac:dyDescent="0.25">
      <c r="B99" s="35"/>
      <c r="C99" s="2"/>
      <c r="D99" s="2"/>
      <c r="E99" s="2"/>
      <c r="F99" s="2"/>
      <c r="G99" s="2"/>
      <c r="H99" s="2"/>
    </row>
    <row r="100" spans="2:8" x14ac:dyDescent="0.25">
      <c r="B100" s="35"/>
      <c r="C100" s="2"/>
      <c r="D100" s="2"/>
      <c r="E100" s="2"/>
      <c r="F100" s="2"/>
      <c r="G100" s="2"/>
      <c r="H100" s="2"/>
    </row>
    <row r="101" spans="2:8" x14ac:dyDescent="0.25">
      <c r="B101" s="35"/>
      <c r="C101" s="2"/>
      <c r="D101" s="2"/>
      <c r="E101" s="2"/>
      <c r="F101" s="2"/>
      <c r="G101" s="2"/>
      <c r="H101" s="2"/>
    </row>
    <row r="102" spans="2:8" x14ac:dyDescent="0.25">
      <c r="B102" s="35"/>
      <c r="C102" s="2"/>
      <c r="D102" s="2"/>
      <c r="E102" s="2"/>
      <c r="F102" s="2"/>
      <c r="G102" s="2"/>
      <c r="H102" s="2"/>
    </row>
    <row r="103" spans="2:8" x14ac:dyDescent="0.25">
      <c r="B103" s="35"/>
      <c r="C103" s="2"/>
      <c r="D103" s="2"/>
      <c r="E103" s="2"/>
      <c r="F103" s="2"/>
      <c r="G103" s="2"/>
      <c r="H103" s="2"/>
    </row>
    <row r="104" spans="2:8" x14ac:dyDescent="0.25">
      <c r="B104" s="35"/>
      <c r="C104" s="2"/>
      <c r="D104" s="2"/>
      <c r="E104" s="2"/>
      <c r="F104" s="2"/>
      <c r="G104" s="2"/>
      <c r="H104" s="2"/>
    </row>
    <row r="105" spans="2:8" x14ac:dyDescent="0.25">
      <c r="B105" s="35"/>
      <c r="C105" s="2"/>
      <c r="D105" s="2"/>
      <c r="E105" s="2"/>
      <c r="F105" s="2"/>
      <c r="G105" s="2"/>
      <c r="H105" s="2"/>
    </row>
    <row r="106" spans="2:8" x14ac:dyDescent="0.25">
      <c r="B106" s="35"/>
      <c r="C106" s="2"/>
      <c r="D106" s="2"/>
      <c r="E106" s="2"/>
      <c r="F106" s="2"/>
      <c r="G106" s="2"/>
      <c r="H106" s="2"/>
    </row>
    <row r="107" spans="2:8" x14ac:dyDescent="0.25">
      <c r="B107" s="35"/>
      <c r="C107" s="2"/>
      <c r="D107" s="2"/>
      <c r="E107" s="2"/>
      <c r="F107" s="2"/>
      <c r="G107" s="2"/>
      <c r="H107" s="2"/>
    </row>
    <row r="108" spans="2:8" x14ac:dyDescent="0.25">
      <c r="B108" s="35"/>
      <c r="C108" s="2"/>
      <c r="D108" s="2"/>
      <c r="E108" s="2"/>
      <c r="F108" s="2"/>
      <c r="G108" s="2"/>
      <c r="H108" s="2"/>
    </row>
    <row r="109" spans="2:8" x14ac:dyDescent="0.25">
      <c r="B109" s="35"/>
      <c r="C109" s="2"/>
      <c r="D109" s="2"/>
      <c r="E109" s="2"/>
      <c r="F109" s="2"/>
      <c r="G109" s="2"/>
      <c r="H109" s="2"/>
    </row>
    <row r="110" spans="2:8" x14ac:dyDescent="0.25">
      <c r="B110" s="35"/>
      <c r="C110" s="2"/>
      <c r="D110" s="2"/>
      <c r="E110" s="2"/>
      <c r="F110" s="2"/>
      <c r="G110" s="2"/>
      <c r="H110" s="2"/>
    </row>
    <row r="111" spans="2:8" x14ac:dyDescent="0.25">
      <c r="B111" s="35"/>
      <c r="C111" s="2"/>
      <c r="D111" s="2"/>
      <c r="E111" s="2"/>
      <c r="F111" s="2"/>
      <c r="G111" s="2"/>
      <c r="H111" s="2"/>
    </row>
    <row r="112" spans="2:8" x14ac:dyDescent="0.25">
      <c r="B112" s="35"/>
      <c r="C112" s="2"/>
      <c r="D112" s="2"/>
      <c r="E112" s="2"/>
      <c r="F112" s="2"/>
      <c r="G112" s="2"/>
      <c r="H112" s="2"/>
    </row>
    <row r="113" spans="2:8" x14ac:dyDescent="0.25">
      <c r="B113" s="35"/>
      <c r="C113" s="2"/>
      <c r="D113" s="2"/>
      <c r="E113" s="2"/>
      <c r="F113" s="2"/>
      <c r="G113" s="2"/>
      <c r="H113" s="2"/>
    </row>
    <row r="114" spans="2:8" x14ac:dyDescent="0.25">
      <c r="B114" s="35"/>
      <c r="C114" s="2"/>
      <c r="D114" s="2"/>
      <c r="E114" s="2"/>
      <c r="F114" s="2"/>
      <c r="G114" s="2"/>
      <c r="H114" s="2"/>
    </row>
    <row r="115" spans="2:8" x14ac:dyDescent="0.25">
      <c r="B115" s="35"/>
      <c r="C115" s="2"/>
      <c r="D115" s="2"/>
      <c r="E115" s="2"/>
      <c r="F115" s="2"/>
      <c r="G115" s="2"/>
      <c r="H115" s="2"/>
    </row>
    <row r="116" spans="2:8" x14ac:dyDescent="0.25">
      <c r="B116" s="35"/>
      <c r="C116" s="2"/>
      <c r="D116" s="2"/>
      <c r="E116" s="2"/>
      <c r="F116" s="2"/>
      <c r="G116" s="2"/>
      <c r="H116" s="2"/>
    </row>
    <row r="117" spans="2:8" x14ac:dyDescent="0.25">
      <c r="B117" s="35"/>
      <c r="C117" s="2"/>
      <c r="D117" s="2"/>
      <c r="E117" s="2"/>
      <c r="F117" s="2"/>
      <c r="G117" s="2"/>
      <c r="H117" s="2"/>
    </row>
    <row r="118" spans="2:8" x14ac:dyDescent="0.25">
      <c r="B118" s="35"/>
      <c r="C118" s="2"/>
      <c r="D118" s="2"/>
      <c r="E118" s="2"/>
      <c r="F118" s="2"/>
      <c r="G118" s="2"/>
      <c r="H118" s="2"/>
    </row>
    <row r="119" spans="2:8" x14ac:dyDescent="0.25">
      <c r="B119" s="35"/>
      <c r="C119" s="2"/>
      <c r="D119" s="2"/>
      <c r="E119" s="2"/>
      <c r="F119" s="2"/>
      <c r="G119" s="2"/>
      <c r="H119" s="2"/>
    </row>
    <row r="120" spans="2:8" x14ac:dyDescent="0.25">
      <c r="B120" s="35"/>
      <c r="C120" s="2"/>
      <c r="D120" s="2"/>
      <c r="E120" s="2"/>
      <c r="F120" s="2"/>
      <c r="G120" s="2"/>
      <c r="H120" s="2"/>
    </row>
    <row r="121" spans="2:8" x14ac:dyDescent="0.25">
      <c r="B121" s="35"/>
      <c r="C121" s="2"/>
      <c r="D121" s="2"/>
      <c r="E121" s="2"/>
      <c r="F121" s="2"/>
      <c r="G121" s="2"/>
      <c r="H121" s="2"/>
    </row>
    <row r="122" spans="2:8" x14ac:dyDescent="0.25">
      <c r="B122" s="35"/>
      <c r="C122" s="2"/>
      <c r="D122" s="2"/>
      <c r="E122" s="2"/>
      <c r="F122" s="2"/>
      <c r="G122" s="2"/>
      <c r="H122" s="2"/>
    </row>
    <row r="123" spans="2:8" x14ac:dyDescent="0.25">
      <c r="B123" s="35"/>
      <c r="C123" s="2"/>
      <c r="D123" s="2"/>
      <c r="E123" s="2"/>
      <c r="F123" s="2"/>
      <c r="G123" s="2"/>
      <c r="H123" s="2"/>
    </row>
    <row r="124" spans="2:8" x14ac:dyDescent="0.25">
      <c r="B124" s="35"/>
      <c r="C124" s="2"/>
      <c r="D124" s="2"/>
      <c r="E124" s="2"/>
      <c r="F124" s="2"/>
      <c r="G124" s="2"/>
      <c r="H124" s="2"/>
    </row>
    <row r="125" spans="2:8" x14ac:dyDescent="0.25">
      <c r="B125" s="35"/>
      <c r="C125" s="2"/>
      <c r="D125" s="2"/>
      <c r="E125" s="2"/>
      <c r="F125" s="2"/>
      <c r="G125" s="2"/>
      <c r="H125" s="2"/>
    </row>
    <row r="126" spans="2:8" x14ac:dyDescent="0.25">
      <c r="B126" s="35"/>
      <c r="C126" s="2"/>
      <c r="D126" s="2"/>
      <c r="E126" s="2"/>
      <c r="F126" s="2"/>
      <c r="G126" s="2"/>
      <c r="H126" s="2"/>
    </row>
    <row r="127" spans="2:8" x14ac:dyDescent="0.25">
      <c r="B127" s="35"/>
      <c r="C127" s="2"/>
      <c r="D127" s="2"/>
      <c r="E127" s="2"/>
      <c r="F127" s="2"/>
      <c r="G127" s="2"/>
      <c r="H127" s="2"/>
    </row>
    <row r="128" spans="2:8" x14ac:dyDescent="0.25">
      <c r="B128" s="35"/>
      <c r="C128" s="2"/>
      <c r="D128" s="2"/>
      <c r="E128" s="2"/>
      <c r="F128" s="2"/>
      <c r="G128" s="2"/>
      <c r="H128" s="2"/>
    </row>
    <row r="129" spans="2:8" x14ac:dyDescent="0.25">
      <c r="B129" s="35"/>
      <c r="C129" s="2"/>
      <c r="D129" s="2"/>
      <c r="E129" s="2"/>
      <c r="F129" s="2"/>
      <c r="G129" s="2"/>
      <c r="H129" s="2"/>
    </row>
    <row r="130" spans="2:8" x14ac:dyDescent="0.25">
      <c r="B130" s="35"/>
      <c r="C130" s="2"/>
      <c r="D130" s="2"/>
      <c r="E130" s="2"/>
      <c r="F130" s="2"/>
      <c r="G130" s="2"/>
      <c r="H130" s="2"/>
    </row>
    <row r="131" spans="2:8" x14ac:dyDescent="0.25">
      <c r="B131" s="35"/>
      <c r="C131" s="2"/>
      <c r="D131" s="2"/>
      <c r="E131" s="2"/>
      <c r="F131" s="2"/>
      <c r="G131" s="2"/>
      <c r="H131" s="2"/>
    </row>
    <row r="132" spans="2:8" x14ac:dyDescent="0.25">
      <c r="B132" s="35"/>
      <c r="C132" s="2"/>
      <c r="D132" s="2"/>
      <c r="E132" s="2"/>
      <c r="F132" s="2"/>
      <c r="G132" s="2"/>
      <c r="H132" s="2"/>
    </row>
    <row r="133" spans="2:8" x14ac:dyDescent="0.25">
      <c r="B133" s="35"/>
      <c r="C133" s="2"/>
      <c r="D133" s="2"/>
      <c r="E133" s="2"/>
      <c r="F133" s="2"/>
      <c r="G133" s="2"/>
      <c r="H133" s="2"/>
    </row>
    <row r="134" spans="2:8" x14ac:dyDescent="0.25">
      <c r="B134" s="35"/>
      <c r="C134" s="2"/>
      <c r="D134" s="2"/>
      <c r="E134" s="2"/>
      <c r="F134" s="2"/>
      <c r="G134" s="2"/>
      <c r="H134" s="2"/>
    </row>
    <row r="135" spans="2:8" x14ac:dyDescent="0.25">
      <c r="B135" s="35"/>
      <c r="C135" s="2"/>
      <c r="D135" s="2"/>
      <c r="E135" s="2"/>
      <c r="F135" s="2"/>
      <c r="G135" s="2"/>
      <c r="H135" s="2"/>
    </row>
    <row r="136" spans="2:8" x14ac:dyDescent="0.25">
      <c r="B136" s="35"/>
      <c r="C136" s="2"/>
      <c r="D136" s="2"/>
      <c r="E136" s="2"/>
      <c r="F136" s="2"/>
      <c r="G136" s="2"/>
      <c r="H136" s="2"/>
    </row>
    <row r="137" spans="2:8" x14ac:dyDescent="0.25">
      <c r="B137" s="35"/>
      <c r="C137" s="2"/>
      <c r="D137" s="2"/>
      <c r="E137" s="2"/>
      <c r="F137" s="2"/>
      <c r="G137" s="2"/>
      <c r="H137" s="2"/>
    </row>
    <row r="138" spans="2:8" x14ac:dyDescent="0.25">
      <c r="B138" s="35"/>
      <c r="C138" s="2"/>
      <c r="D138" s="2"/>
      <c r="E138" s="2"/>
      <c r="F138" s="2"/>
      <c r="G138" s="2"/>
      <c r="H138" s="2"/>
    </row>
    <row r="139" spans="2:8" x14ac:dyDescent="0.25">
      <c r="B139" s="35"/>
      <c r="C139" s="2"/>
      <c r="D139" s="2"/>
      <c r="E139" s="2"/>
      <c r="F139" s="2"/>
      <c r="G139" s="2"/>
      <c r="H139" s="2"/>
    </row>
    <row r="140" spans="2:8" x14ac:dyDescent="0.25">
      <c r="B140" s="35"/>
      <c r="C140" s="2"/>
      <c r="D140" s="2"/>
      <c r="E140" s="2"/>
      <c r="F140" s="2"/>
      <c r="G140" s="2"/>
      <c r="H140" s="2"/>
    </row>
    <row r="141" spans="2:8" x14ac:dyDescent="0.25">
      <c r="B141" s="35"/>
      <c r="C141" s="2"/>
      <c r="D141" s="2"/>
      <c r="E141" s="2"/>
      <c r="F141" s="2"/>
      <c r="G141" s="2"/>
      <c r="H141" s="2"/>
    </row>
    <row r="142" spans="2:8" x14ac:dyDescent="0.25">
      <c r="B142" s="35"/>
      <c r="C142" s="2"/>
      <c r="D142" s="2"/>
      <c r="E142" s="2"/>
      <c r="F142" s="2"/>
      <c r="G142" s="2"/>
      <c r="H142" s="2"/>
    </row>
    <row r="143" spans="2:8" x14ac:dyDescent="0.25">
      <c r="B143" s="35"/>
      <c r="C143" s="2"/>
      <c r="D143" s="2"/>
      <c r="E143" s="2"/>
      <c r="F143" s="2"/>
      <c r="G143" s="2"/>
      <c r="H143" s="2"/>
    </row>
    <row r="144" spans="2:8" x14ac:dyDescent="0.25">
      <c r="B144" s="35"/>
      <c r="C144" s="2"/>
      <c r="D144" s="2"/>
      <c r="E144" s="2"/>
      <c r="F144" s="2"/>
      <c r="G144" s="2"/>
      <c r="H144" s="2"/>
    </row>
    <row r="145" spans="2:8" x14ac:dyDescent="0.25">
      <c r="B145" s="35"/>
      <c r="C145" s="2"/>
      <c r="D145" s="2"/>
      <c r="E145" s="2"/>
      <c r="F145" s="2"/>
      <c r="G145" s="2"/>
      <c r="H145" s="2"/>
    </row>
    <row r="146" spans="2:8" x14ac:dyDescent="0.25">
      <c r="B146" s="35"/>
      <c r="C146" s="2"/>
      <c r="D146" s="2"/>
      <c r="E146" s="2"/>
      <c r="F146" s="2"/>
      <c r="G146" s="2"/>
      <c r="H146" s="2"/>
    </row>
    <row r="147" spans="2:8" x14ac:dyDescent="0.25">
      <c r="B147" s="35"/>
      <c r="C147" s="2"/>
      <c r="D147" s="2"/>
      <c r="E147" s="2"/>
      <c r="F147" s="2"/>
      <c r="G147" s="2"/>
      <c r="H147" s="2"/>
    </row>
    <row r="148" spans="2:8" x14ac:dyDescent="0.25">
      <c r="B148" s="35"/>
      <c r="C148" s="2"/>
      <c r="D148" s="2"/>
      <c r="E148" s="2"/>
      <c r="F148" s="2"/>
      <c r="G148" s="2"/>
      <c r="H148" s="2"/>
    </row>
    <row r="149" spans="2:8" x14ac:dyDescent="0.25">
      <c r="B149" s="35"/>
      <c r="C149" s="2"/>
      <c r="D149" s="2"/>
      <c r="E149" s="2"/>
      <c r="F149" s="2"/>
      <c r="G149" s="2"/>
      <c r="H149" s="2"/>
    </row>
    <row r="150" spans="2:8" x14ac:dyDescent="0.25">
      <c r="B150" s="35"/>
      <c r="C150" s="2"/>
      <c r="D150" s="2"/>
      <c r="E150" s="2"/>
      <c r="F150" s="2"/>
      <c r="G150" s="2"/>
      <c r="H150" s="2"/>
    </row>
    <row r="151" spans="2:8" x14ac:dyDescent="0.25">
      <c r="B151" s="35"/>
      <c r="C151" s="2"/>
      <c r="D151" s="2"/>
      <c r="E151" s="2"/>
      <c r="F151" s="2"/>
      <c r="G151" s="2"/>
      <c r="H151" s="2"/>
    </row>
    <row r="152" spans="2:8" x14ac:dyDescent="0.25">
      <c r="B152" s="35"/>
      <c r="C152" s="2"/>
      <c r="D152" s="2"/>
      <c r="E152" s="2"/>
      <c r="F152" s="2"/>
      <c r="G152" s="2"/>
      <c r="H152" s="2"/>
    </row>
    <row r="153" spans="2:8" x14ac:dyDescent="0.25">
      <c r="B153" s="35"/>
      <c r="C153" s="2"/>
      <c r="D153" s="2"/>
      <c r="E153" s="2"/>
      <c r="F153" s="2"/>
      <c r="G153" s="2"/>
      <c r="H153" s="2"/>
    </row>
    <row r="154" spans="2:8" x14ac:dyDescent="0.25">
      <c r="B154" s="35"/>
      <c r="C154" s="2"/>
      <c r="D154" s="2"/>
      <c r="E154" s="2"/>
      <c r="F154" s="2"/>
      <c r="G154" s="2"/>
      <c r="H154" s="2"/>
    </row>
  </sheetData>
  <mergeCells count="1">
    <mergeCell ref="F93:G94"/>
  </mergeCells>
  <printOptions horizontalCentered="1"/>
  <pageMargins left="0.45" right="0.45" top="0.25" bottom="0.5" header="0.3" footer="0.3"/>
  <pageSetup scale="95" fitToHeight="2" orientation="portrait" horizontalDpi="300" verticalDpi="300" r:id="rId1"/>
  <headerFooter>
    <oddFooter>Page &amp;P of &amp;N</oddFooter>
  </headerFooter>
  <ignoredErrors>
    <ignoredError sqref="B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Original Table</vt:lpstr>
      <vt:lpstr>Revised Table</vt:lpstr>
      <vt:lpstr>'Original Table'!Print_Area</vt:lpstr>
      <vt:lpstr>'Revised Table'!Print_Area</vt:lpstr>
      <vt:lpstr>'Original Table'!Print_Titles</vt:lpstr>
      <vt:lpstr>'Revised Table'!Print_Titles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Armitage, Tom</dc:creator>
  <cp:lastModifiedBy>Rete Hoskin</cp:lastModifiedBy>
  <cp:lastPrinted>2015-11-23T17:18:10Z</cp:lastPrinted>
  <dcterms:created xsi:type="dcterms:W3CDTF">2015-10-14T15:56:01Z</dcterms:created>
  <dcterms:modified xsi:type="dcterms:W3CDTF">2015-11-25T17:56:40Z</dcterms:modified>
</cp:coreProperties>
</file>