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145" yWindow="405" windowWidth="5160" windowHeight="3495"/>
  </bookViews>
  <sheets>
    <sheet name="Medicaid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G14" i="1" l="1"/>
  <c r="L14" i="1" l="1"/>
  <c r="K14" i="1"/>
  <c r="J14" i="1"/>
  <c r="I14" i="1"/>
  <c r="H14" i="1"/>
  <c r="F14" i="1"/>
  <c r="E14" i="1"/>
  <c r="D14" i="1"/>
  <c r="C14" i="1"/>
  <c r="B14" i="1"/>
  <c r="H7" i="1"/>
  <c r="G7" i="1"/>
  <c r="F7" i="1"/>
  <c r="E7" i="1"/>
  <c r="D7" i="1"/>
  <c r="C7" i="1"/>
  <c r="N13" i="1" l="1"/>
  <c r="N12" i="1"/>
  <c r="N11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N7" i="1"/>
  <c r="M7" i="1"/>
  <c r="L7" i="1"/>
  <c r="K7" i="1"/>
  <c r="J7" i="1"/>
  <c r="I7" i="1"/>
  <c r="B7" i="1"/>
  <c r="M28" i="1"/>
  <c r="M29" i="1" s="1"/>
  <c r="L28" i="1"/>
  <c r="L29" i="1" s="1"/>
  <c r="K28" i="1"/>
  <c r="K29" i="1" s="1"/>
  <c r="J28" i="1"/>
  <c r="J29" i="1" s="1"/>
  <c r="I28" i="1"/>
  <c r="I29" i="1" s="1"/>
  <c r="H28" i="1"/>
  <c r="H29" i="1" s="1"/>
  <c r="G28" i="1"/>
  <c r="G29" i="1" s="1"/>
  <c r="F28" i="1"/>
  <c r="E28" i="1"/>
  <c r="D28" i="1"/>
  <c r="C28" i="1"/>
  <c r="B28" i="1"/>
  <c r="N27" i="1"/>
  <c r="N26" i="1"/>
  <c r="N25" i="1"/>
  <c r="M42" i="1"/>
  <c r="L42" i="1"/>
  <c r="K42" i="1"/>
  <c r="J42" i="1"/>
  <c r="I42" i="1"/>
  <c r="H42" i="1"/>
  <c r="G42" i="1"/>
  <c r="F42" i="1"/>
  <c r="E42" i="1"/>
  <c r="D42" i="1"/>
  <c r="C42" i="1"/>
  <c r="B42" i="1"/>
  <c r="N41" i="1"/>
  <c r="N40" i="1"/>
  <c r="N39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H57" i="1"/>
  <c r="G57" i="1"/>
  <c r="F57" i="1"/>
  <c r="E57" i="1"/>
  <c r="D57" i="1"/>
  <c r="C57" i="1"/>
  <c r="B57" i="1"/>
  <c r="M57" i="1"/>
  <c r="L57" i="1"/>
  <c r="K57" i="1"/>
  <c r="J57" i="1"/>
  <c r="I57" i="1"/>
  <c r="N54" i="1"/>
  <c r="N55" i="1"/>
  <c r="N56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N71" i="1"/>
  <c r="N66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M87" i="1"/>
  <c r="M73" i="1"/>
  <c r="M74" i="1" s="1"/>
  <c r="L87" i="1"/>
  <c r="L73" i="1"/>
  <c r="L74" i="1" s="1"/>
  <c r="K73" i="1"/>
  <c r="K87" i="1"/>
  <c r="J73" i="1"/>
  <c r="J87" i="1"/>
  <c r="J74" i="1" s="1"/>
  <c r="I73" i="1"/>
  <c r="I87" i="1"/>
  <c r="H73" i="1"/>
  <c r="H87" i="1"/>
  <c r="M66" i="1"/>
  <c r="L66" i="1"/>
  <c r="K66" i="1"/>
  <c r="J66" i="1"/>
  <c r="I66" i="1"/>
  <c r="H66" i="1"/>
  <c r="G66" i="1"/>
  <c r="F66" i="1"/>
  <c r="E66" i="1"/>
  <c r="D66" i="1"/>
  <c r="C66" i="1"/>
  <c r="B66" i="1"/>
  <c r="G73" i="1"/>
  <c r="G87" i="1"/>
  <c r="F73" i="1"/>
  <c r="F87" i="1"/>
  <c r="F74" i="1" s="1"/>
  <c r="E73" i="1"/>
  <c r="E87" i="1"/>
  <c r="N84" i="1"/>
  <c r="N85" i="1"/>
  <c r="N86" i="1"/>
  <c r="D87" i="1"/>
  <c r="C87" i="1"/>
  <c r="B87" i="1"/>
  <c r="D73" i="1"/>
  <c r="D74" i="1" s="1"/>
  <c r="C73" i="1"/>
  <c r="C74" i="1" s="1"/>
  <c r="B73" i="1"/>
  <c r="B74" i="1" s="1"/>
  <c r="N70" i="1"/>
  <c r="N72" i="1"/>
  <c r="N73" i="1" l="1"/>
  <c r="E74" i="1"/>
  <c r="M43" i="1"/>
  <c r="B29" i="1"/>
  <c r="D29" i="1"/>
  <c r="F29" i="1"/>
  <c r="N14" i="1"/>
  <c r="H74" i="1"/>
  <c r="I74" i="1"/>
  <c r="C29" i="1"/>
  <c r="E29" i="1"/>
  <c r="N28" i="1"/>
  <c r="N87" i="1"/>
  <c r="G74" i="1"/>
  <c r="K74" i="1"/>
  <c r="I58" i="1"/>
  <c r="K58" i="1"/>
  <c r="M58" i="1"/>
  <c r="C58" i="1"/>
  <c r="E58" i="1"/>
  <c r="G58" i="1"/>
  <c r="B43" i="1"/>
  <c r="D43" i="1"/>
  <c r="F43" i="1"/>
  <c r="H43" i="1"/>
  <c r="J43" i="1"/>
  <c r="L43" i="1"/>
  <c r="J58" i="1"/>
  <c r="L58" i="1"/>
  <c r="B58" i="1"/>
  <c r="D58" i="1"/>
  <c r="F58" i="1"/>
  <c r="H58" i="1"/>
  <c r="C43" i="1"/>
  <c r="E43" i="1"/>
  <c r="G43" i="1"/>
  <c r="I43" i="1"/>
  <c r="K43" i="1"/>
  <c r="N42" i="1"/>
  <c r="N57" i="1"/>
</calcChain>
</file>

<file path=xl/sharedStrings.xml><?xml version="1.0" encoding="utf-8"?>
<sst xmlns="http://schemas.openxmlformats.org/spreadsheetml/2006/main" count="239" uniqueCount="36">
  <si>
    <t>Accepted Medicaid (100%) Claims ($ in thousands)</t>
  </si>
  <si>
    <t>Source:</t>
  </si>
  <si>
    <t>FY2009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</si>
  <si>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</si>
  <si>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</si>
  <si>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</si>
  <si>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</si>
  <si>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</si>
  <si>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</si>
  <si>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</si>
  <si>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</si>
  <si>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</si>
  <si>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</si>
  <si>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</si>
  <si>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</si>
  <si>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</t>
  </si>
  <si>
    <t>Adult Waiver</t>
  </si>
  <si>
    <t>Child-Res</t>
  </si>
  <si>
    <t>Child Supt</t>
  </si>
  <si>
    <t>Unduplicated Client Count</t>
  </si>
  <si>
    <t>FY2010</t>
  </si>
  <si>
    <t>MIS Report M020L062</t>
  </si>
  <si>
    <t>08/12/2010</t>
  </si>
  <si>
    <t>Accepted Medicaid Claims</t>
  </si>
  <si>
    <t xml:space="preserve">FY2010 </t>
  </si>
  <si>
    <t>FY2011</t>
  </si>
  <si>
    <t xml:space="preserve">FY2011 </t>
  </si>
  <si>
    <t>MIS Report M020L062 as of 7/11/2011/11</t>
  </si>
  <si>
    <t>FY2012</t>
  </si>
  <si>
    <t xml:space="preserve">FY2012 </t>
  </si>
  <si>
    <t xml:space="preserve">FY2013 </t>
  </si>
  <si>
    <t>FY2013</t>
  </si>
  <si>
    <t>MIS Report M020L062 as of 8/13/12</t>
  </si>
  <si>
    <t>MIS Report M020L062 as of 07/08/13</t>
  </si>
  <si>
    <t>FY2014</t>
  </si>
  <si>
    <t>MIS Report M020L062 as of 07/14/14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</si>
</sst>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"/>
    <numFmt numFmtId="165" formatCode="0.0%"/>
  </numFmts>
  <fonts count="5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20"/>
      </top>
      <bottom style="thin">
        <color indexed="20"/>
      </bottom>
      <diagonal/>
    </border>
    <border>
      <left/>
      <right/>
      <top style="thin">
        <color indexed="20"/>
      </top>
      <bottom style="thick">
        <color indexed="2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>
      <alignment horizontal="left"/>
    </xf>
    <xf numFmtId="3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16" fontId="1" fillId="0" borderId="1" xfId="0" applyNumberFormat="1" applyFont="1" applyFill="1" applyBorder="1" applyAlignment="1">
      <alignment horizontal="left"/>
    </xf>
    <xf numFmtId="16" fontId="1" fillId="0" borderId="1" xfId="0" applyNumberFormat="1" applyFont="1" applyFill="1" applyBorder="1" applyAlignment="1">
      <alignment horizontal="right"/>
    </xf>
    <xf numFmtId="0" fontId="2" fillId="0" borderId="2" xfId="0" applyFont="1" applyBorder="1"/>
    <xf numFmtId="164" fontId="2" fillId="0" borderId="2" xfId="0" applyNumberFormat="1" applyFont="1" applyBorder="1"/>
    <xf numFmtId="0" fontId="2" fillId="0" borderId="0" xfId="0" applyFont="1" applyBorder="1"/>
    <xf numFmtId="165" fontId="2" fillId="0" borderId="0" xfId="0" applyNumberFormat="1" applyFont="1" applyBorder="1"/>
    <xf numFmtId="164" fontId="2" fillId="0" borderId="0" xfId="0" applyNumberFormat="1" applyFont="1" applyBorder="1"/>
    <xf numFmtId="0" fontId="4" fillId="0" borderId="0" xfId="0" applyFont="1" applyBorder="1"/>
    <xf numFmtId="3" fontId="2" fillId="0" borderId="2" xfId="0" applyNumberFormat="1" applyFont="1" applyBorder="1"/>
    <xf numFmtId="164" fontId="2" fillId="0" borderId="0" xfId="0" quotePrefix="1" applyNumberFormat="1" applyFont="1"/>
    <xf numFmtId="3" fontId="2" fillId="0" borderId="0" xfId="0" applyNumberFormat="1" applyFont="1" applyBorder="1"/>
    <xf numFmtId="3" fontId="4" fillId="0" borderId="0" xfId="0" applyNumberFormat="1" applyFont="1"/>
    <xf numFmtId="3" fontId="1" fillId="0" borderId="0" xfId="0" applyNumberFormat="1" applyFont="1"/>
    <xf numFmtId="3" fontId="4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90"/>
  <sheetViews>
    <sheetView tabSelected="1" topLeftCell="B7" workbookViewId="0">
      <selection activeCell="P16" sqref="P16"/>
    </sheetView>
  </sheetViews>
  <sheetFormatPr defaultRowHeight="12" x14ac:dyDescent="0.2"/>
  <cols>
    <col min="1" max="1" width="21.5703125" style="4" customWidth="1"/>
    <col min="2" max="2" width="12.5703125" style="4" bestFit="1" customWidth="1"/>
    <col min="3" max="3" width="12.28515625" style="4" bestFit="1" customWidth="1"/>
    <col min="4" max="4" width="12.140625" style="4" customWidth="1"/>
    <col min="5" max="5" width="12.28515625" style="4" customWidth="1"/>
    <col min="6" max="7" width="12" style="4" bestFit="1" customWidth="1"/>
    <col min="8" max="8" width="10.140625" style="4" bestFit="1" customWidth="1"/>
    <col min="9" max="9" width="9.140625" style="4"/>
    <col min="10" max="10" width="9.85546875" style="4" bestFit="1" customWidth="1"/>
    <col min="11" max="11" width="11.7109375" style="4" customWidth="1"/>
    <col min="12" max="12" width="13.140625" style="4" customWidth="1"/>
    <col min="13" max="13" width="9.5703125" style="4" bestFit="1" customWidth="1"/>
    <col min="14" max="14" width="15.7109375" style="3" customWidth="1"/>
    <col min="15" max="16384" width="9.140625" style="4"/>
  </cols>
  <sheetData>
    <row r="2" spans="1:14" ht="12.75" thickBot="1" x14ac:dyDescent="0.25">
      <c r="A2" s="12" t="s">
        <v>19</v>
      </c>
      <c r="B2" s="10"/>
      <c r="C2" s="10"/>
      <c r="D2" s="10"/>
      <c r="E2" s="10"/>
      <c r="F2" s="10"/>
      <c r="G2" s="10"/>
      <c r="H2" s="11"/>
      <c r="I2" s="11"/>
      <c r="J2" s="11"/>
      <c r="K2" s="18" t="s">
        <v>1</v>
      </c>
      <c r="L2" s="17" t="s">
        <v>35</v>
      </c>
      <c r="M2" s="11"/>
      <c r="N2" s="11"/>
    </row>
    <row r="3" spans="1:14" ht="12.75" thickTop="1" x14ac:dyDescent="0.2">
      <c r="A3" s="5" t="s">
        <v>34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4" x14ac:dyDescent="0.2">
      <c r="A4" s="4" t="s">
        <v>16</v>
      </c>
      <c r="B4" s="2">
        <v>17836</v>
      </c>
      <c r="C4" s="2">
        <v>18030</v>
      </c>
      <c r="D4" s="2">
        <v>18121</v>
      </c>
      <c r="E4" s="2">
        <v>18208</v>
      </c>
      <c r="F4" s="2">
        <v>18216</v>
      </c>
      <c r="G4" s="2">
        <v>18212</v>
      </c>
      <c r="H4" s="2">
        <v>18257</v>
      </c>
      <c r="I4" s="2">
        <v>18294</v>
      </c>
      <c r="J4" s="2">
        <v>18353</v>
      </c>
      <c r="K4" s="2">
        <v>18380</v>
      </c>
      <c r="L4" s="2">
        <v>16008</v>
      </c>
      <c r="M4" s="2">
        <v>3291</v>
      </c>
      <c r="N4" s="2">
        <v>19167</v>
      </c>
    </row>
    <row r="5" spans="1:14" x14ac:dyDescent="0.2">
      <c r="A5" s="4" t="s">
        <v>17</v>
      </c>
      <c r="B5" s="2">
        <v>256</v>
      </c>
      <c r="C5" s="2">
        <v>252</v>
      </c>
      <c r="D5" s="2">
        <v>255</v>
      </c>
      <c r="E5" s="2">
        <v>253</v>
      </c>
      <c r="F5" s="2">
        <v>252</v>
      </c>
      <c r="G5" s="2">
        <v>251</v>
      </c>
      <c r="H5" s="2">
        <v>250</v>
      </c>
      <c r="I5" s="2">
        <v>247</v>
      </c>
      <c r="J5" s="2">
        <v>244</v>
      </c>
      <c r="K5" s="2">
        <v>237</v>
      </c>
      <c r="L5" s="2">
        <v>146</v>
      </c>
      <c r="M5" s="2">
        <v>0</v>
      </c>
      <c r="N5" s="2">
        <v>286</v>
      </c>
    </row>
    <row r="6" spans="1:14" x14ac:dyDescent="0.2">
      <c r="A6" s="4" t="s">
        <v>18</v>
      </c>
      <c r="B6" s="2">
        <v>1287</v>
      </c>
      <c r="C6" s="2">
        <v>1287</v>
      </c>
      <c r="D6" s="2">
        <v>1270</v>
      </c>
      <c r="E6" s="2">
        <v>1272</v>
      </c>
      <c r="F6" s="2">
        <v>1261</v>
      </c>
      <c r="G6" s="2">
        <v>1262</v>
      </c>
      <c r="H6" s="2">
        <v>1276</v>
      </c>
      <c r="I6" s="2">
        <v>1265</v>
      </c>
      <c r="J6" s="2">
        <v>1266</v>
      </c>
      <c r="K6" s="2">
        <v>1250</v>
      </c>
      <c r="L6" s="2">
        <v>1225</v>
      </c>
      <c r="M6" s="2">
        <v>542</v>
      </c>
      <c r="N6" s="2">
        <v>1393</v>
      </c>
    </row>
    <row r="7" spans="1:14" ht="12.75" thickBot="1" x14ac:dyDescent="0.25">
      <c r="A7" s="7" t="s">
        <v>15</v>
      </c>
      <c r="B7" s="13">
        <f t="shared" ref="B7:N7" si="0">SUM(B4:B6)</f>
        <v>19379</v>
      </c>
      <c r="C7" s="13">
        <f t="shared" si="0"/>
        <v>19569</v>
      </c>
      <c r="D7" s="13">
        <f t="shared" si="0"/>
        <v>19646</v>
      </c>
      <c r="E7" s="13">
        <f t="shared" si="0"/>
        <v>19733</v>
      </c>
      <c r="F7" s="13">
        <f t="shared" si="0"/>
        <v>19729</v>
      </c>
      <c r="G7" s="13">
        <f t="shared" si="0"/>
        <v>19725</v>
      </c>
      <c r="H7" s="13">
        <f t="shared" si="0"/>
        <v>19783</v>
      </c>
      <c r="I7" s="13">
        <f t="shared" si="0"/>
        <v>19806</v>
      </c>
      <c r="J7" s="13">
        <f t="shared" si="0"/>
        <v>19863</v>
      </c>
      <c r="K7" s="13">
        <f t="shared" si="0"/>
        <v>19867</v>
      </c>
      <c r="L7" s="13">
        <f t="shared" si="0"/>
        <v>17379</v>
      </c>
      <c r="M7" s="13">
        <f t="shared" si="0"/>
        <v>3833</v>
      </c>
      <c r="N7" s="13">
        <f t="shared" si="0"/>
        <v>20846</v>
      </c>
    </row>
    <row r="8" spans="1:14" ht="12.75" thickTop="1" x14ac:dyDescent="0.2"/>
    <row r="9" spans="1:14" ht="12.75" thickBot="1" x14ac:dyDescent="0.25">
      <c r="A9" s="1" t="s">
        <v>0</v>
      </c>
      <c r="B9" s="10"/>
      <c r="C9" s="10"/>
      <c r="D9" s="10"/>
      <c r="E9" s="10"/>
      <c r="F9" s="10"/>
      <c r="G9" s="10"/>
      <c r="H9" s="11"/>
      <c r="I9" s="11"/>
      <c r="J9" s="11"/>
      <c r="K9" s="18"/>
      <c r="L9" s="17"/>
      <c r="M9" s="11"/>
      <c r="N9" s="11"/>
    </row>
    <row r="10" spans="1:14" ht="12.75" thickTop="1" x14ac:dyDescent="0.2">
      <c r="A10" s="5" t="s">
        <v>34</v>
      </c>
      <c r="B10" s="6" t="s">
        <v>3</v>
      </c>
      <c r="C10" s="6" t="s">
        <v>4</v>
      </c>
      <c r="D10" s="6" t="s">
        <v>5</v>
      </c>
      <c r="E10" s="6" t="s">
        <v>6</v>
      </c>
      <c r="F10" s="6" t="s">
        <v>7</v>
      </c>
      <c r="G10" s="6" t="s">
        <v>8</v>
      </c>
      <c r="H10" s="6" t="s">
        <v>9</v>
      </c>
      <c r="I10" s="6" t="s">
        <v>10</v>
      </c>
      <c r="J10" s="6" t="s">
        <v>11</v>
      </c>
      <c r="K10" s="6" t="s">
        <v>12</v>
      </c>
      <c r="L10" s="6" t="s">
        <v>13</v>
      </c>
      <c r="M10" s="6" t="s">
        <v>14</v>
      </c>
      <c r="N10" s="6" t="s">
        <v>15</v>
      </c>
    </row>
    <row r="11" spans="1:14" x14ac:dyDescent="0.2">
      <c r="A11" s="4" t="s">
        <v>16</v>
      </c>
      <c r="B11" s="3">
        <v>54882.7</v>
      </c>
      <c r="C11" s="3">
        <v>55482.5</v>
      </c>
      <c r="D11" s="3">
        <v>54858.2</v>
      </c>
      <c r="E11" s="3">
        <v>57405.8</v>
      </c>
      <c r="F11" s="3">
        <v>53919.1</v>
      </c>
      <c r="G11" s="3">
        <v>53511.1</v>
      </c>
      <c r="H11" s="3">
        <v>54826.7</v>
      </c>
      <c r="I11" s="3">
        <v>52307.6</v>
      </c>
      <c r="J11" s="3">
        <v>57137</v>
      </c>
      <c r="K11" s="3">
        <v>55235.199999999997</v>
      </c>
      <c r="L11" s="3">
        <v>35553.4</v>
      </c>
      <c r="M11" s="3">
        <v>2516.5</v>
      </c>
      <c r="N11" s="3">
        <f t="shared" ref="N11:N13" si="1">SUM(B11:M11)</f>
        <v>587635.79999999993</v>
      </c>
    </row>
    <row r="12" spans="1:14" x14ac:dyDescent="0.2">
      <c r="A12" s="4" t="s">
        <v>17</v>
      </c>
      <c r="B12" s="3">
        <v>2020.1</v>
      </c>
      <c r="C12" s="3">
        <v>1972.6</v>
      </c>
      <c r="D12" s="3">
        <v>2021.1</v>
      </c>
      <c r="E12" s="3">
        <v>2059.6999999999998</v>
      </c>
      <c r="F12" s="3">
        <v>1923.3</v>
      </c>
      <c r="G12" s="3">
        <v>1900.5</v>
      </c>
      <c r="H12" s="3">
        <v>1980.6</v>
      </c>
      <c r="I12" s="3">
        <v>1801.5</v>
      </c>
      <c r="J12" s="3">
        <v>1932.8</v>
      </c>
      <c r="K12" s="3">
        <v>1841.1</v>
      </c>
      <c r="L12" s="3">
        <v>1126</v>
      </c>
      <c r="M12" s="3">
        <v>0</v>
      </c>
      <c r="N12" s="3">
        <f t="shared" si="1"/>
        <v>20579.3</v>
      </c>
    </row>
    <row r="13" spans="1:14" x14ac:dyDescent="0.2">
      <c r="A13" s="4" t="s">
        <v>18</v>
      </c>
      <c r="B13" s="3">
        <v>1559</v>
      </c>
      <c r="C13" s="3">
        <v>1510.5</v>
      </c>
      <c r="D13" s="3">
        <v>1405.1</v>
      </c>
      <c r="E13" s="3">
        <v>1448.6</v>
      </c>
      <c r="F13" s="3">
        <v>1455.1</v>
      </c>
      <c r="G13" s="3">
        <v>1481.7</v>
      </c>
      <c r="H13" s="3">
        <v>1432.4</v>
      </c>
      <c r="I13" s="3">
        <v>1387.6</v>
      </c>
      <c r="J13" s="3">
        <v>1425</v>
      </c>
      <c r="K13" s="3">
        <v>1421.5</v>
      </c>
      <c r="L13" s="3">
        <v>1310.7</v>
      </c>
      <c r="M13" s="3">
        <v>323.60000000000002</v>
      </c>
      <c r="N13" s="3">
        <f t="shared" si="1"/>
        <v>16160.800000000003</v>
      </c>
    </row>
    <row r="14" spans="1:14" ht="12.75" thickBot="1" x14ac:dyDescent="0.25">
      <c r="A14" s="7" t="s">
        <v>15</v>
      </c>
      <c r="B14" s="8">
        <f>SUM(B11:B13)</f>
        <v>58461.799999999996</v>
      </c>
      <c r="C14" s="8">
        <f t="shared" ref="C14:L14" si="2">SUM(C11:C13)</f>
        <v>58965.599999999999</v>
      </c>
      <c r="D14" s="8">
        <f t="shared" si="2"/>
        <v>58284.399999999994</v>
      </c>
      <c r="E14" s="8">
        <f t="shared" si="2"/>
        <v>60914.1</v>
      </c>
      <c r="F14" s="8">
        <f t="shared" si="2"/>
        <v>57297.5</v>
      </c>
      <c r="G14" s="8">
        <f>SUM(G11:G13)</f>
        <v>56893.299999999996</v>
      </c>
      <c r="H14" s="8">
        <f t="shared" si="2"/>
        <v>58239.7</v>
      </c>
      <c r="I14" s="8">
        <f t="shared" si="2"/>
        <v>55496.7</v>
      </c>
      <c r="J14" s="8">
        <f t="shared" si="2"/>
        <v>60494.8</v>
      </c>
      <c r="K14" s="8">
        <f t="shared" si="2"/>
        <v>58497.799999999996</v>
      </c>
      <c r="L14" s="8">
        <f t="shared" si="2"/>
        <v>37990.1</v>
      </c>
      <c r="M14" s="8">
        <v>2</v>
      </c>
      <c r="N14" s="8">
        <f>SUM(N11:N13)</f>
        <v>624375.9</v>
      </c>
    </row>
    <row r="15" spans="1:14" ht="12.75" thickTop="1" x14ac:dyDescent="0.2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 thickBot="1" x14ac:dyDescent="0.25">
      <c r="A16" s="12" t="s">
        <v>19</v>
      </c>
      <c r="B16" s="10"/>
      <c r="C16" s="10"/>
      <c r="D16" s="10"/>
      <c r="E16" s="10"/>
      <c r="F16" s="10"/>
      <c r="G16" s="10"/>
      <c r="H16" s="11"/>
      <c r="I16" s="11"/>
      <c r="J16" s="11"/>
      <c r="K16" s="18" t="s">
        <v>1</v>
      </c>
      <c r="L16" s="17" t="s">
        <v>33</v>
      </c>
      <c r="M16" s="11"/>
      <c r="N16" s="11"/>
    </row>
    <row r="17" spans="1:14" ht="12.75" thickTop="1" x14ac:dyDescent="0.2">
      <c r="A17" s="5" t="s">
        <v>31</v>
      </c>
      <c r="B17" s="6" t="s">
        <v>3</v>
      </c>
      <c r="C17" s="6" t="s">
        <v>4</v>
      </c>
      <c r="D17" s="6" t="s">
        <v>5</v>
      </c>
      <c r="E17" s="6" t="s">
        <v>6</v>
      </c>
      <c r="F17" s="6" t="s">
        <v>7</v>
      </c>
      <c r="G17" s="6" t="s">
        <v>8</v>
      </c>
      <c r="H17" s="6" t="s">
        <v>9</v>
      </c>
      <c r="I17" s="6" t="s">
        <v>10</v>
      </c>
      <c r="J17" s="6" t="s">
        <v>11</v>
      </c>
      <c r="K17" s="6" t="s">
        <v>12</v>
      </c>
      <c r="L17" s="6" t="s">
        <v>13</v>
      </c>
      <c r="M17" s="6" t="s">
        <v>14</v>
      </c>
      <c r="N17" s="6" t="s">
        <v>15</v>
      </c>
    </row>
    <row r="18" spans="1:14" x14ac:dyDescent="0.2">
      <c r="A18" s="4" t="s">
        <v>16</v>
      </c>
      <c r="B18" s="2">
        <v>16792</v>
      </c>
      <c r="C18" s="2">
        <v>16821</v>
      </c>
      <c r="D18" s="2">
        <v>16848</v>
      </c>
      <c r="E18" s="2">
        <v>16882</v>
      </c>
      <c r="F18" s="2">
        <v>16804</v>
      </c>
      <c r="G18" s="2">
        <v>16844</v>
      </c>
      <c r="H18" s="2">
        <v>16921</v>
      </c>
      <c r="I18" s="2">
        <v>16986</v>
      </c>
      <c r="J18" s="2">
        <v>17130</v>
      </c>
      <c r="K18" s="2">
        <v>17329</v>
      </c>
      <c r="L18" s="2">
        <v>17084</v>
      </c>
      <c r="M18" s="2">
        <v>16348</v>
      </c>
      <c r="N18" s="2">
        <v>18491</v>
      </c>
    </row>
    <row r="19" spans="1:14" x14ac:dyDescent="0.2">
      <c r="A19" s="4" t="s">
        <v>17</v>
      </c>
      <c r="B19" s="2">
        <v>248</v>
      </c>
      <c r="C19" s="2">
        <v>249</v>
      </c>
      <c r="D19" s="2">
        <v>253</v>
      </c>
      <c r="E19" s="2">
        <v>250</v>
      </c>
      <c r="F19" s="2">
        <v>248</v>
      </c>
      <c r="G19" s="2">
        <v>246</v>
      </c>
      <c r="H19" s="2">
        <v>245</v>
      </c>
      <c r="I19" s="2">
        <v>246</v>
      </c>
      <c r="J19" s="2">
        <v>246</v>
      </c>
      <c r="K19" s="2">
        <v>253</v>
      </c>
      <c r="L19" s="2">
        <v>257</v>
      </c>
      <c r="M19" s="2">
        <v>257</v>
      </c>
      <c r="N19" s="2">
        <v>283</v>
      </c>
    </row>
    <row r="20" spans="1:14" x14ac:dyDescent="0.2">
      <c r="A20" s="4" t="s">
        <v>18</v>
      </c>
      <c r="B20" s="2">
        <v>1287</v>
      </c>
      <c r="C20" s="2">
        <v>1289</v>
      </c>
      <c r="D20" s="2">
        <v>1274</v>
      </c>
      <c r="E20" s="2">
        <v>1272</v>
      </c>
      <c r="F20" s="2">
        <v>1261</v>
      </c>
      <c r="G20" s="2">
        <v>1269</v>
      </c>
      <c r="H20" s="2">
        <v>1279</v>
      </c>
      <c r="I20" s="2">
        <v>1278</v>
      </c>
      <c r="J20" s="2">
        <v>1282</v>
      </c>
      <c r="K20" s="2">
        <v>1269</v>
      </c>
      <c r="L20" s="2">
        <v>1266</v>
      </c>
      <c r="M20" s="2">
        <v>1285</v>
      </c>
      <c r="N20" s="2">
        <v>1395</v>
      </c>
    </row>
    <row r="21" spans="1:14" ht="12.75" thickBot="1" x14ac:dyDescent="0.25">
      <c r="A21" s="7" t="s">
        <v>15</v>
      </c>
      <c r="B21" s="13">
        <f t="shared" ref="B21:N21" si="3">SUM(B18:B20)</f>
        <v>18327</v>
      </c>
      <c r="C21" s="13">
        <f t="shared" si="3"/>
        <v>18359</v>
      </c>
      <c r="D21" s="13">
        <f t="shared" si="3"/>
        <v>18375</v>
      </c>
      <c r="E21" s="13">
        <f t="shared" si="3"/>
        <v>18404</v>
      </c>
      <c r="F21" s="13">
        <f t="shared" si="3"/>
        <v>18313</v>
      </c>
      <c r="G21" s="13">
        <f t="shared" si="3"/>
        <v>18359</v>
      </c>
      <c r="H21" s="13">
        <f t="shared" si="3"/>
        <v>18445</v>
      </c>
      <c r="I21" s="13">
        <f t="shared" si="3"/>
        <v>18510</v>
      </c>
      <c r="J21" s="13">
        <f t="shared" si="3"/>
        <v>18658</v>
      </c>
      <c r="K21" s="13">
        <f t="shared" si="3"/>
        <v>18851</v>
      </c>
      <c r="L21" s="13">
        <f t="shared" si="3"/>
        <v>18607</v>
      </c>
      <c r="M21" s="13">
        <f t="shared" si="3"/>
        <v>17890</v>
      </c>
      <c r="N21" s="13">
        <f t="shared" si="3"/>
        <v>20169</v>
      </c>
    </row>
    <row r="22" spans="1:14" ht="12.75" thickTop="1" x14ac:dyDescent="0.2">
      <c r="A22" s="9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 thickBot="1" x14ac:dyDescent="0.25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2"/>
      <c r="M23" s="2"/>
      <c r="N23" s="14"/>
    </row>
    <row r="24" spans="1:14" ht="12.75" thickTop="1" x14ac:dyDescent="0.2">
      <c r="A24" s="5" t="s">
        <v>30</v>
      </c>
      <c r="B24" s="6" t="s">
        <v>3</v>
      </c>
      <c r="C24" s="6" t="s">
        <v>4</v>
      </c>
      <c r="D24" s="6" t="s">
        <v>5</v>
      </c>
      <c r="E24" s="6" t="s">
        <v>6</v>
      </c>
      <c r="F24" s="6" t="s">
        <v>7</v>
      </c>
      <c r="G24" s="6" t="s">
        <v>8</v>
      </c>
      <c r="H24" s="6" t="s">
        <v>9</v>
      </c>
      <c r="I24" s="6" t="s">
        <v>10</v>
      </c>
      <c r="J24" s="6" t="s">
        <v>11</v>
      </c>
      <c r="K24" s="6" t="s">
        <v>12</v>
      </c>
      <c r="L24" s="6" t="s">
        <v>13</v>
      </c>
      <c r="M24" s="6" t="s">
        <v>14</v>
      </c>
      <c r="N24" s="6" t="s">
        <v>15</v>
      </c>
    </row>
    <row r="25" spans="1:14" x14ac:dyDescent="0.2">
      <c r="A25" s="3" t="s">
        <v>16</v>
      </c>
      <c r="B25" s="3">
        <v>48109</v>
      </c>
      <c r="C25" s="3">
        <v>49267.5</v>
      </c>
      <c r="D25" s="3">
        <v>47098</v>
      </c>
      <c r="E25" s="3">
        <v>51893.599999999999</v>
      </c>
      <c r="F25" s="3">
        <v>49038</v>
      </c>
      <c r="G25" s="3">
        <v>47835.3</v>
      </c>
      <c r="H25" s="3">
        <v>51588.4</v>
      </c>
      <c r="I25" s="3">
        <v>47749.2</v>
      </c>
      <c r="J25" s="3">
        <v>51343.5</v>
      </c>
      <c r="K25" s="3">
        <v>51099.6</v>
      </c>
      <c r="L25" s="3">
        <v>47443.5</v>
      </c>
      <c r="M25" s="3">
        <v>42543.1</v>
      </c>
      <c r="N25" s="3">
        <f>SUM(B25:M25)</f>
        <v>585008.70000000007</v>
      </c>
    </row>
    <row r="26" spans="1:14" x14ac:dyDescent="0.2">
      <c r="A26" s="4" t="s">
        <v>17</v>
      </c>
      <c r="B26" s="3">
        <v>1905</v>
      </c>
      <c r="C26" s="3">
        <v>1915.4</v>
      </c>
      <c r="D26" s="3">
        <v>1929</v>
      </c>
      <c r="E26" s="3">
        <v>1989</v>
      </c>
      <c r="F26" s="3">
        <v>1844.4</v>
      </c>
      <c r="G26" s="3">
        <v>1837.3</v>
      </c>
      <c r="H26" s="3">
        <v>1980.1</v>
      </c>
      <c r="I26" s="3">
        <v>1810</v>
      </c>
      <c r="J26" s="3">
        <v>1969.5</v>
      </c>
      <c r="K26" s="3">
        <v>1960.4</v>
      </c>
      <c r="L26" s="3">
        <v>2074</v>
      </c>
      <c r="M26" s="3">
        <v>1983.4</v>
      </c>
      <c r="N26" s="3">
        <f>SUM(B26:M26)</f>
        <v>23197.5</v>
      </c>
    </row>
    <row r="27" spans="1:14" x14ac:dyDescent="0.2">
      <c r="A27" s="4" t="s">
        <v>18</v>
      </c>
      <c r="B27" s="3">
        <v>1509</v>
      </c>
      <c r="C27" s="3">
        <v>1467</v>
      </c>
      <c r="D27" s="3">
        <v>1391.3</v>
      </c>
      <c r="E27" s="3">
        <v>1421.4</v>
      </c>
      <c r="F27" s="3">
        <v>1390</v>
      </c>
      <c r="G27" s="3">
        <v>1393.2</v>
      </c>
      <c r="H27" s="3">
        <v>1431.1</v>
      </c>
      <c r="I27" s="3">
        <v>1395.5</v>
      </c>
      <c r="J27" s="3">
        <v>1412</v>
      </c>
      <c r="K27" s="3">
        <v>1407</v>
      </c>
      <c r="L27" s="3">
        <v>1438</v>
      </c>
      <c r="M27" s="3">
        <v>1486.5</v>
      </c>
      <c r="N27" s="3">
        <f>SUM(B27:M27)</f>
        <v>17142</v>
      </c>
    </row>
    <row r="28" spans="1:14" ht="12.75" thickBot="1" x14ac:dyDescent="0.25">
      <c r="A28" s="7" t="s">
        <v>15</v>
      </c>
      <c r="B28" s="8">
        <f t="shared" ref="B28:N28" si="4">SUM(B25:B27)</f>
        <v>51523</v>
      </c>
      <c r="C28" s="8">
        <f t="shared" si="4"/>
        <v>52649.9</v>
      </c>
      <c r="D28" s="8">
        <f t="shared" si="4"/>
        <v>50418.3</v>
      </c>
      <c r="E28" s="8">
        <f t="shared" si="4"/>
        <v>55304</v>
      </c>
      <c r="F28" s="8">
        <f t="shared" si="4"/>
        <v>52272.4</v>
      </c>
      <c r="G28" s="8">
        <f t="shared" si="4"/>
        <v>51065.8</v>
      </c>
      <c r="H28" s="8">
        <f t="shared" si="4"/>
        <v>54999.6</v>
      </c>
      <c r="I28" s="8">
        <f t="shared" si="4"/>
        <v>50954.7</v>
      </c>
      <c r="J28" s="8">
        <f t="shared" si="4"/>
        <v>54725</v>
      </c>
      <c r="K28" s="8">
        <f t="shared" si="4"/>
        <v>54467</v>
      </c>
      <c r="L28" s="8">
        <f t="shared" si="4"/>
        <v>50955.5</v>
      </c>
      <c r="M28" s="8">
        <f t="shared" si="4"/>
        <v>46013</v>
      </c>
      <c r="N28" s="8">
        <f t="shared" si="4"/>
        <v>625348.20000000007</v>
      </c>
    </row>
    <row r="29" spans="1:14" ht="12.75" thickTop="1" x14ac:dyDescent="0.2">
      <c r="A29" s="9"/>
      <c r="B29" s="10">
        <f>(+B28-B42)/B42</f>
        <v>3.5873474779196141E-2</v>
      </c>
      <c r="C29" s="10">
        <f>(+C28-C42)/C42</f>
        <v>2.4153734229169607E-2</v>
      </c>
      <c r="D29" s="10">
        <f>(+D28-D42)/D42</f>
        <v>6.2267619041918342E-3</v>
      </c>
      <c r="E29" s="10">
        <f>(+E28-E42)/E42</f>
        <v>7.7954023615816159E-2</v>
      </c>
      <c r="F29" s="10">
        <f>(+F28-F42)/F42</f>
        <v>6.0029769509371E-2</v>
      </c>
      <c r="G29" s="10">
        <f t="shared" ref="G29:M29" si="5">(+G28-G41)/G41</f>
        <v>35.369062032618764</v>
      </c>
      <c r="H29" s="10">
        <f t="shared" si="5"/>
        <v>38.869227981152591</v>
      </c>
      <c r="I29" s="10">
        <f t="shared" si="5"/>
        <v>34.949414420770417</v>
      </c>
      <c r="J29" s="10">
        <f t="shared" si="5"/>
        <v>37.986250623352568</v>
      </c>
      <c r="K29" s="10">
        <f t="shared" si="5"/>
        <v>39.307111670243465</v>
      </c>
      <c r="L29" s="10">
        <f t="shared" si="5"/>
        <v>36.591663592770196</v>
      </c>
      <c r="M29" s="10">
        <f t="shared" si="5"/>
        <v>35.348052768781102</v>
      </c>
      <c r="N29" s="10"/>
    </row>
    <row r="30" spans="1:14" ht="12.75" thickBot="1" x14ac:dyDescent="0.25">
      <c r="A30" s="12" t="s">
        <v>19</v>
      </c>
      <c r="B30" s="10"/>
      <c r="C30" s="10"/>
      <c r="D30" s="10"/>
      <c r="E30" s="10"/>
      <c r="F30" s="10"/>
      <c r="G30" s="10"/>
      <c r="H30" s="11"/>
      <c r="I30" s="11"/>
      <c r="J30" s="11"/>
      <c r="K30" s="18" t="s">
        <v>1</v>
      </c>
      <c r="L30" s="17" t="s">
        <v>32</v>
      </c>
      <c r="M30" s="11"/>
      <c r="N30" s="11"/>
    </row>
    <row r="31" spans="1:14" ht="12.75" thickTop="1" x14ac:dyDescent="0.2">
      <c r="A31" s="5" t="s">
        <v>28</v>
      </c>
      <c r="B31" s="6" t="s">
        <v>3</v>
      </c>
      <c r="C31" s="6" t="s">
        <v>4</v>
      </c>
      <c r="D31" s="6" t="s">
        <v>5</v>
      </c>
      <c r="E31" s="6" t="s">
        <v>6</v>
      </c>
      <c r="F31" s="6" t="s">
        <v>7</v>
      </c>
      <c r="G31" s="6" t="s">
        <v>8</v>
      </c>
      <c r="H31" s="6" t="s">
        <v>9</v>
      </c>
      <c r="I31" s="6" t="s">
        <v>10</v>
      </c>
      <c r="J31" s="6" t="s">
        <v>11</v>
      </c>
      <c r="K31" s="6" t="s">
        <v>12</v>
      </c>
      <c r="L31" s="6" t="s">
        <v>13</v>
      </c>
      <c r="M31" s="6" t="s">
        <v>14</v>
      </c>
      <c r="N31" s="6" t="s">
        <v>15</v>
      </c>
    </row>
    <row r="32" spans="1:14" x14ac:dyDescent="0.2">
      <c r="A32" s="4" t="s">
        <v>16</v>
      </c>
      <c r="B32" s="2">
        <v>16703</v>
      </c>
      <c r="C32" s="2">
        <v>16729</v>
      </c>
      <c r="D32" s="2">
        <v>16746</v>
      </c>
      <c r="E32" s="2">
        <v>16770</v>
      </c>
      <c r="F32" s="2">
        <v>16751</v>
      </c>
      <c r="G32" s="2">
        <v>16733</v>
      </c>
      <c r="H32" s="2">
        <v>16760</v>
      </c>
      <c r="I32" s="2">
        <v>16639</v>
      </c>
      <c r="J32" s="2">
        <v>16474</v>
      </c>
      <c r="K32" s="2">
        <v>16498</v>
      </c>
      <c r="L32" s="2">
        <v>11137</v>
      </c>
      <c r="M32" s="2">
        <v>7215</v>
      </c>
      <c r="N32" s="2">
        <v>17436</v>
      </c>
    </row>
    <row r="33" spans="1:14" x14ac:dyDescent="0.2">
      <c r="A33" s="4" t="s">
        <v>17</v>
      </c>
      <c r="B33" s="2">
        <v>221</v>
      </c>
      <c r="C33" s="2">
        <v>229</v>
      </c>
      <c r="D33" s="2">
        <v>227</v>
      </c>
      <c r="E33" s="2">
        <v>230</v>
      </c>
      <c r="F33" s="2">
        <v>231</v>
      </c>
      <c r="G33" s="2">
        <v>232</v>
      </c>
      <c r="H33" s="2">
        <v>235</v>
      </c>
      <c r="I33" s="2">
        <v>237</v>
      </c>
      <c r="J33" s="2">
        <v>234</v>
      </c>
      <c r="K33" s="2">
        <v>235</v>
      </c>
      <c r="L33" s="2">
        <v>205</v>
      </c>
      <c r="M33" s="2">
        <v>70</v>
      </c>
      <c r="N33" s="2">
        <v>266</v>
      </c>
    </row>
    <row r="34" spans="1:14" x14ac:dyDescent="0.2">
      <c r="A34" s="4" t="s">
        <v>18</v>
      </c>
      <c r="B34" s="2">
        <v>1275</v>
      </c>
      <c r="C34" s="2">
        <v>1285</v>
      </c>
      <c r="D34" s="2">
        <v>1283</v>
      </c>
      <c r="E34" s="2">
        <v>1287</v>
      </c>
      <c r="F34" s="2">
        <v>1273</v>
      </c>
      <c r="G34" s="2">
        <v>1274</v>
      </c>
      <c r="H34" s="2">
        <v>1270</v>
      </c>
      <c r="I34" s="2">
        <v>1265</v>
      </c>
      <c r="J34" s="2">
        <v>1271</v>
      </c>
      <c r="K34" s="2">
        <v>1269</v>
      </c>
      <c r="L34" s="2">
        <v>1267</v>
      </c>
      <c r="M34" s="2">
        <v>1243</v>
      </c>
      <c r="N34" s="2">
        <v>1370</v>
      </c>
    </row>
    <row r="35" spans="1:14" ht="12.75" thickBot="1" x14ac:dyDescent="0.25">
      <c r="A35" s="7" t="s">
        <v>15</v>
      </c>
      <c r="B35" s="13">
        <f t="shared" ref="B35:N35" si="6">SUM(B32:B34)</f>
        <v>18199</v>
      </c>
      <c r="C35" s="13">
        <f t="shared" si="6"/>
        <v>18243</v>
      </c>
      <c r="D35" s="13">
        <f t="shared" si="6"/>
        <v>18256</v>
      </c>
      <c r="E35" s="13">
        <f t="shared" si="6"/>
        <v>18287</v>
      </c>
      <c r="F35" s="13">
        <f t="shared" si="6"/>
        <v>18255</v>
      </c>
      <c r="G35" s="13">
        <f t="shared" si="6"/>
        <v>18239</v>
      </c>
      <c r="H35" s="13">
        <f t="shared" si="6"/>
        <v>18265</v>
      </c>
      <c r="I35" s="13">
        <f t="shared" si="6"/>
        <v>18141</v>
      </c>
      <c r="J35" s="13">
        <f t="shared" si="6"/>
        <v>17979</v>
      </c>
      <c r="K35" s="13">
        <f t="shared" si="6"/>
        <v>18002</v>
      </c>
      <c r="L35" s="13">
        <f t="shared" si="6"/>
        <v>12609</v>
      </c>
      <c r="M35" s="13">
        <f t="shared" si="6"/>
        <v>8528</v>
      </c>
      <c r="N35" s="13">
        <f t="shared" si="6"/>
        <v>19072</v>
      </c>
    </row>
    <row r="36" spans="1:14" ht="12.75" thickTop="1" x14ac:dyDescent="0.2">
      <c r="A36" s="9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2.75" thickBot="1" x14ac:dyDescent="0.25">
      <c r="A37" s="1" t="s">
        <v>0</v>
      </c>
      <c r="B37" s="2"/>
      <c r="C37" s="2"/>
      <c r="D37" s="2"/>
      <c r="E37" s="2"/>
      <c r="F37" s="2"/>
      <c r="G37" s="2"/>
      <c r="H37" s="2"/>
      <c r="I37" s="2"/>
      <c r="J37" s="2"/>
      <c r="M37" s="2"/>
      <c r="N37" s="14"/>
    </row>
    <row r="38" spans="1:14" ht="12.75" thickTop="1" x14ac:dyDescent="0.2">
      <c r="A38" s="5" t="s">
        <v>29</v>
      </c>
      <c r="B38" s="6" t="s">
        <v>3</v>
      </c>
      <c r="C38" s="6" t="s">
        <v>4</v>
      </c>
      <c r="D38" s="6" t="s">
        <v>5</v>
      </c>
      <c r="E38" s="6" t="s">
        <v>6</v>
      </c>
      <c r="F38" s="6" t="s">
        <v>7</v>
      </c>
      <c r="G38" s="6" t="s">
        <v>8</v>
      </c>
      <c r="H38" s="6" t="s">
        <v>9</v>
      </c>
      <c r="I38" s="6" t="s">
        <v>10</v>
      </c>
      <c r="J38" s="6" t="s">
        <v>11</v>
      </c>
      <c r="K38" s="6" t="s">
        <v>12</v>
      </c>
      <c r="L38" s="6" t="s">
        <v>13</v>
      </c>
      <c r="M38" s="6" t="s">
        <v>14</v>
      </c>
      <c r="N38" s="6" t="s">
        <v>15</v>
      </c>
    </row>
    <row r="39" spans="1:14" x14ac:dyDescent="0.2">
      <c r="A39" s="3" t="s">
        <v>16</v>
      </c>
      <c r="B39" s="3">
        <v>46594.8</v>
      </c>
      <c r="C39" s="3">
        <v>48140.5</v>
      </c>
      <c r="D39" s="3">
        <v>46950.6</v>
      </c>
      <c r="E39" s="3">
        <v>48108.800000000003</v>
      </c>
      <c r="F39" s="3">
        <v>46203.6</v>
      </c>
      <c r="G39" s="3">
        <v>45661.2</v>
      </c>
      <c r="H39" s="3">
        <v>47935.8</v>
      </c>
      <c r="I39" s="3">
        <v>45905.599999999999</v>
      </c>
      <c r="J39" s="3">
        <v>47670.5</v>
      </c>
      <c r="K39" s="3">
        <v>44545.2</v>
      </c>
      <c r="L39" s="3">
        <v>22990.3</v>
      </c>
      <c r="M39" s="3">
        <v>14018.1</v>
      </c>
      <c r="N39" s="3">
        <f>SUM(B39:M39)</f>
        <v>504724.99999999994</v>
      </c>
    </row>
    <row r="40" spans="1:14" x14ac:dyDescent="0.2">
      <c r="A40" s="4" t="s">
        <v>17</v>
      </c>
      <c r="B40" s="3">
        <v>1692.7</v>
      </c>
      <c r="C40" s="3">
        <v>1752.9</v>
      </c>
      <c r="D40" s="3">
        <v>1742.7</v>
      </c>
      <c r="E40" s="3">
        <v>1800.2</v>
      </c>
      <c r="F40" s="3">
        <v>1712.1</v>
      </c>
      <c r="G40" s="3">
        <v>1698.3</v>
      </c>
      <c r="H40" s="3">
        <v>1876.1</v>
      </c>
      <c r="I40" s="3">
        <v>1751.6</v>
      </c>
      <c r="J40" s="3">
        <v>1870.5</v>
      </c>
      <c r="K40" s="3">
        <v>1746.1</v>
      </c>
      <c r="L40" s="3">
        <v>1681.5</v>
      </c>
      <c r="M40" s="3">
        <v>22.8</v>
      </c>
      <c r="N40" s="3">
        <f>SUM(B40:M40)</f>
        <v>19347.5</v>
      </c>
    </row>
    <row r="41" spans="1:14" x14ac:dyDescent="0.2">
      <c r="A41" s="4" t="s">
        <v>18</v>
      </c>
      <c r="B41" s="3">
        <v>1451.2</v>
      </c>
      <c r="C41" s="3">
        <v>1514.8</v>
      </c>
      <c r="D41" s="3">
        <v>1413</v>
      </c>
      <c r="E41" s="3">
        <v>1395.6</v>
      </c>
      <c r="F41" s="3">
        <v>1396.5</v>
      </c>
      <c r="G41" s="3">
        <v>1404.1</v>
      </c>
      <c r="H41" s="3">
        <v>1379.5</v>
      </c>
      <c r="I41" s="3">
        <v>1417.4</v>
      </c>
      <c r="J41" s="3">
        <v>1403.7</v>
      </c>
      <c r="K41" s="3">
        <v>1351.3</v>
      </c>
      <c r="L41" s="3">
        <v>1355.5</v>
      </c>
      <c r="M41" s="3">
        <v>1265.9000000000001</v>
      </c>
      <c r="N41" s="3">
        <f>SUM(B41:M41)</f>
        <v>16748.5</v>
      </c>
    </row>
    <row r="42" spans="1:14" ht="12.75" thickBot="1" x14ac:dyDescent="0.25">
      <c r="A42" s="7" t="s">
        <v>15</v>
      </c>
      <c r="B42" s="8">
        <f t="shared" ref="B42:N42" si="7">SUM(B39:B41)</f>
        <v>49738.7</v>
      </c>
      <c r="C42" s="8">
        <f t="shared" si="7"/>
        <v>51408.200000000004</v>
      </c>
      <c r="D42" s="8">
        <f t="shared" si="7"/>
        <v>50106.299999999996</v>
      </c>
      <c r="E42" s="8">
        <f t="shared" si="7"/>
        <v>51304.6</v>
      </c>
      <c r="F42" s="8">
        <f t="shared" si="7"/>
        <v>49312.2</v>
      </c>
      <c r="G42" s="8">
        <f t="shared" si="7"/>
        <v>48763.6</v>
      </c>
      <c r="H42" s="8">
        <f t="shared" si="7"/>
        <v>51191.4</v>
      </c>
      <c r="I42" s="8">
        <f t="shared" si="7"/>
        <v>49074.6</v>
      </c>
      <c r="J42" s="8">
        <f t="shared" si="7"/>
        <v>50944.7</v>
      </c>
      <c r="K42" s="8">
        <f t="shared" si="7"/>
        <v>47642.6</v>
      </c>
      <c r="L42" s="8">
        <f t="shared" si="7"/>
        <v>26027.3</v>
      </c>
      <c r="M42" s="8">
        <f t="shared" si="7"/>
        <v>15306.8</v>
      </c>
      <c r="N42" s="8">
        <f t="shared" si="7"/>
        <v>540821</v>
      </c>
    </row>
    <row r="43" spans="1:14" ht="12.75" thickTop="1" x14ac:dyDescent="0.2">
      <c r="A43" s="9"/>
      <c r="B43" s="10">
        <f>(+B42-B57)/B57</f>
        <v>5.288927650602665E-2</v>
      </c>
      <c r="C43" s="10">
        <f>(+C42-C57)/C57</f>
        <v>6.7616707820810251E-2</v>
      </c>
      <c r="D43" s="10">
        <f>(+D42-D57)/D57</f>
        <v>5.8515222957385898E-2</v>
      </c>
      <c r="E43" s="10">
        <f t="shared" ref="E43:M43" si="8">(+E42-E57)/E57</f>
        <v>4.2276469010799698E-2</v>
      </c>
      <c r="F43" s="10">
        <f t="shared" si="8"/>
        <v>4.0117949302048928E-2</v>
      </c>
      <c r="G43" s="10">
        <f t="shared" si="8"/>
        <v>3.5560246426455222E-2</v>
      </c>
      <c r="H43" s="10">
        <f t="shared" si="8"/>
        <v>3.8219802907909439E-2</v>
      </c>
      <c r="I43" s="10">
        <f t="shared" si="8"/>
        <v>0.10714898071525908</v>
      </c>
      <c r="J43" s="10">
        <f t="shared" si="8"/>
        <v>1.3851104605691146E-2</v>
      </c>
      <c r="K43" s="10">
        <f t="shared" si="8"/>
        <v>2.1665240616482472E-2</v>
      </c>
      <c r="L43" s="10">
        <f t="shared" si="8"/>
        <v>-0.34404195744273325</v>
      </c>
      <c r="M43" s="10">
        <f t="shared" si="8"/>
        <v>-0.367495444271352</v>
      </c>
      <c r="N43" s="10"/>
    </row>
    <row r="45" spans="1:14" ht="12.75" thickBot="1" x14ac:dyDescent="0.25">
      <c r="A45" s="12" t="s">
        <v>19</v>
      </c>
      <c r="B45" s="10"/>
      <c r="C45" s="10"/>
      <c r="D45" s="10"/>
      <c r="E45" s="10"/>
      <c r="F45" s="10"/>
      <c r="G45" s="10"/>
      <c r="H45" s="11"/>
      <c r="I45" s="11"/>
      <c r="J45" s="11"/>
      <c r="K45" s="11"/>
      <c r="L45" s="11"/>
      <c r="M45" s="11"/>
      <c r="N45" s="11"/>
    </row>
    <row r="46" spans="1:14" ht="12.75" thickTop="1" x14ac:dyDescent="0.2">
      <c r="A46" s="5" t="s">
        <v>25</v>
      </c>
      <c r="B46" s="6" t="s">
        <v>3</v>
      </c>
      <c r="C46" s="6" t="s">
        <v>4</v>
      </c>
      <c r="D46" s="6" t="s">
        <v>5</v>
      </c>
      <c r="E46" s="6" t="s">
        <v>6</v>
      </c>
      <c r="F46" s="6" t="s">
        <v>7</v>
      </c>
      <c r="G46" s="6" t="s">
        <v>8</v>
      </c>
      <c r="H46" s="6" t="s">
        <v>9</v>
      </c>
      <c r="I46" s="6" t="s">
        <v>10</v>
      </c>
      <c r="J46" s="6" t="s">
        <v>11</v>
      </c>
      <c r="K46" s="6" t="s">
        <v>12</v>
      </c>
      <c r="L46" s="6" t="s">
        <v>13</v>
      </c>
      <c r="M46" s="6" t="s">
        <v>14</v>
      </c>
      <c r="N46" s="6" t="s">
        <v>15</v>
      </c>
    </row>
    <row r="47" spans="1:14" x14ac:dyDescent="0.2">
      <c r="A47" s="4" t="s">
        <v>16</v>
      </c>
      <c r="B47" s="2">
        <v>15060</v>
      </c>
      <c r="C47" s="2">
        <v>15155</v>
      </c>
      <c r="D47" s="2">
        <v>15319</v>
      </c>
      <c r="E47" s="2">
        <v>15975</v>
      </c>
      <c r="F47" s="2">
        <v>16090</v>
      </c>
      <c r="G47" s="2">
        <v>16391</v>
      </c>
      <c r="H47" s="2">
        <v>16443</v>
      </c>
      <c r="I47" s="2">
        <v>16360</v>
      </c>
      <c r="J47" s="2">
        <v>16452</v>
      </c>
      <c r="K47" s="2">
        <v>16395</v>
      </c>
      <c r="L47" s="2">
        <v>15128</v>
      </c>
      <c r="M47" s="2">
        <v>10904</v>
      </c>
      <c r="N47" s="2">
        <v>17292</v>
      </c>
    </row>
    <row r="48" spans="1:14" x14ac:dyDescent="0.2">
      <c r="A48" s="4" t="s">
        <v>17</v>
      </c>
      <c r="B48" s="2">
        <v>224</v>
      </c>
      <c r="C48" s="2">
        <v>223</v>
      </c>
      <c r="D48" s="2">
        <v>214</v>
      </c>
      <c r="E48" s="2">
        <v>209</v>
      </c>
      <c r="F48" s="2">
        <v>209</v>
      </c>
      <c r="G48" s="2">
        <v>213</v>
      </c>
      <c r="H48" s="2">
        <v>210</v>
      </c>
      <c r="I48" s="2">
        <v>210</v>
      </c>
      <c r="J48" s="2">
        <v>203</v>
      </c>
      <c r="K48" s="2">
        <v>200</v>
      </c>
      <c r="L48" s="2">
        <v>206</v>
      </c>
      <c r="M48" s="2">
        <v>100</v>
      </c>
      <c r="N48" s="2">
        <v>260</v>
      </c>
    </row>
    <row r="49" spans="1:20" x14ac:dyDescent="0.2">
      <c r="A49" s="4" t="s">
        <v>18</v>
      </c>
      <c r="B49" s="2">
        <v>1193</v>
      </c>
      <c r="C49" s="2">
        <v>1181</v>
      </c>
      <c r="D49" s="2">
        <v>1185</v>
      </c>
      <c r="E49" s="2">
        <v>1220</v>
      </c>
      <c r="F49" s="2">
        <v>1233</v>
      </c>
      <c r="G49" s="2">
        <v>1231</v>
      </c>
      <c r="H49" s="2">
        <v>1245</v>
      </c>
      <c r="I49" s="2">
        <v>1242</v>
      </c>
      <c r="J49" s="2">
        <v>1249</v>
      </c>
      <c r="K49" s="2">
        <v>1248</v>
      </c>
      <c r="L49" s="2">
        <v>1256</v>
      </c>
      <c r="M49" s="2">
        <v>1244</v>
      </c>
      <c r="N49" s="2">
        <v>1372</v>
      </c>
    </row>
    <row r="50" spans="1:20" ht="12.75" thickBot="1" x14ac:dyDescent="0.25">
      <c r="A50" s="7" t="s">
        <v>15</v>
      </c>
      <c r="B50" s="13">
        <f t="shared" ref="B50:N50" si="9">SUM(B47:B49)</f>
        <v>16477</v>
      </c>
      <c r="C50" s="13">
        <f t="shared" si="9"/>
        <v>16559</v>
      </c>
      <c r="D50" s="13">
        <f t="shared" si="9"/>
        <v>16718</v>
      </c>
      <c r="E50" s="13">
        <f t="shared" si="9"/>
        <v>17404</v>
      </c>
      <c r="F50" s="13">
        <f t="shared" si="9"/>
        <v>17532</v>
      </c>
      <c r="G50" s="13">
        <f t="shared" si="9"/>
        <v>17835</v>
      </c>
      <c r="H50" s="13">
        <f t="shared" si="9"/>
        <v>17898</v>
      </c>
      <c r="I50" s="13">
        <f t="shared" si="9"/>
        <v>17812</v>
      </c>
      <c r="J50" s="13">
        <f t="shared" si="9"/>
        <v>17904</v>
      </c>
      <c r="K50" s="13">
        <f t="shared" si="9"/>
        <v>17843</v>
      </c>
      <c r="L50" s="13">
        <f t="shared" si="9"/>
        <v>16590</v>
      </c>
      <c r="M50" s="13">
        <f t="shared" si="9"/>
        <v>12248</v>
      </c>
      <c r="N50" s="13">
        <f t="shared" si="9"/>
        <v>18924</v>
      </c>
    </row>
    <row r="51" spans="1:20" ht="12.75" thickTop="1" x14ac:dyDescent="0.2">
      <c r="A51" s="9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20" ht="12.75" thickBot="1" x14ac:dyDescent="0.25">
      <c r="A52" s="1" t="s">
        <v>0</v>
      </c>
      <c r="B52" s="2"/>
      <c r="C52" s="2"/>
      <c r="D52" s="2"/>
      <c r="E52" s="2"/>
      <c r="F52" s="2"/>
      <c r="G52" s="2"/>
      <c r="H52" s="2"/>
      <c r="I52" s="2"/>
      <c r="J52" s="2"/>
      <c r="K52" s="16" t="s">
        <v>1</v>
      </c>
      <c r="L52" s="17" t="s">
        <v>27</v>
      </c>
      <c r="M52" s="2"/>
      <c r="N52" s="14"/>
    </row>
    <row r="53" spans="1:20" ht="12.75" thickTop="1" x14ac:dyDescent="0.2">
      <c r="A53" s="5" t="s">
        <v>26</v>
      </c>
      <c r="B53" s="6" t="s">
        <v>3</v>
      </c>
      <c r="C53" s="6" t="s">
        <v>4</v>
      </c>
      <c r="D53" s="6" t="s">
        <v>5</v>
      </c>
      <c r="E53" s="6" t="s">
        <v>6</v>
      </c>
      <c r="F53" s="6" t="s">
        <v>7</v>
      </c>
      <c r="G53" s="6" t="s">
        <v>8</v>
      </c>
      <c r="H53" s="6" t="s">
        <v>9</v>
      </c>
      <c r="I53" s="6" t="s">
        <v>10</v>
      </c>
      <c r="J53" s="6" t="s">
        <v>11</v>
      </c>
      <c r="K53" s="6" t="s">
        <v>12</v>
      </c>
      <c r="L53" s="6" t="s">
        <v>13</v>
      </c>
      <c r="M53" s="6" t="s">
        <v>14</v>
      </c>
      <c r="N53" s="6" t="s">
        <v>15</v>
      </c>
    </row>
    <row r="54" spans="1:20" x14ac:dyDescent="0.2">
      <c r="A54" s="3" t="s">
        <v>16</v>
      </c>
      <c r="B54" s="3">
        <v>44340</v>
      </c>
      <c r="C54" s="3">
        <v>45236.6</v>
      </c>
      <c r="D54" s="3">
        <v>44461</v>
      </c>
      <c r="E54" s="3">
        <v>46337.9</v>
      </c>
      <c r="F54" s="3">
        <v>44634.7</v>
      </c>
      <c r="G54" s="3">
        <v>44290.8</v>
      </c>
      <c r="H54" s="3">
        <v>46384.4</v>
      </c>
      <c r="I54" s="3">
        <v>41618.199999999997</v>
      </c>
      <c r="J54" s="3">
        <v>47355</v>
      </c>
      <c r="K54" s="3">
        <v>43834.400000000001</v>
      </c>
      <c r="L54" s="3">
        <v>36546.199999999997</v>
      </c>
      <c r="M54" s="3">
        <v>22107.4</v>
      </c>
      <c r="N54" s="3">
        <f>SUM(B54:M54)</f>
        <v>507146.60000000009</v>
      </c>
    </row>
    <row r="55" spans="1:20" x14ac:dyDescent="0.2">
      <c r="A55" s="4" t="s">
        <v>17</v>
      </c>
      <c r="B55" s="3">
        <v>1617.7</v>
      </c>
      <c r="C55" s="3">
        <v>1644.9</v>
      </c>
      <c r="D55" s="3">
        <v>1558.2</v>
      </c>
      <c r="E55" s="3">
        <v>1575.6</v>
      </c>
      <c r="F55" s="3">
        <v>1488.6</v>
      </c>
      <c r="G55" s="3">
        <v>1498.5</v>
      </c>
      <c r="H55" s="3">
        <v>1595.2</v>
      </c>
      <c r="I55" s="3">
        <v>1444.5</v>
      </c>
      <c r="J55" s="3">
        <v>1526.3</v>
      </c>
      <c r="K55" s="3">
        <v>1475.8</v>
      </c>
      <c r="L55" s="3">
        <v>1810.8</v>
      </c>
      <c r="M55" s="3">
        <v>734.1</v>
      </c>
      <c r="N55" s="3">
        <f>SUM(B55:M55)</f>
        <v>17970.199999999997</v>
      </c>
    </row>
    <row r="56" spans="1:20" x14ac:dyDescent="0.2">
      <c r="A56" s="4" t="s">
        <v>18</v>
      </c>
      <c r="B56" s="3">
        <v>1282.5</v>
      </c>
      <c r="C56" s="3">
        <v>1270.8</v>
      </c>
      <c r="D56" s="3">
        <v>1317.2</v>
      </c>
      <c r="E56" s="3">
        <v>1310.0999999999999</v>
      </c>
      <c r="F56" s="3">
        <v>1286.9000000000001</v>
      </c>
      <c r="G56" s="3">
        <v>1299.8</v>
      </c>
      <c r="H56" s="3">
        <v>1327.3</v>
      </c>
      <c r="I56" s="3">
        <v>1262.5</v>
      </c>
      <c r="J56" s="3">
        <v>1367.4</v>
      </c>
      <c r="K56" s="3">
        <v>1322.1</v>
      </c>
      <c r="L56" s="3">
        <v>1321.3</v>
      </c>
      <c r="M56" s="3">
        <v>1358.8</v>
      </c>
      <c r="N56" s="3">
        <f>SUM(B56:M56)</f>
        <v>15726.699999999999</v>
      </c>
    </row>
    <row r="57" spans="1:20" ht="12.75" thickBot="1" x14ac:dyDescent="0.25">
      <c r="A57" s="7" t="s">
        <v>15</v>
      </c>
      <c r="B57" s="8">
        <f t="shared" ref="B57:N57" si="10">SUM(B54:B56)</f>
        <v>47240.2</v>
      </c>
      <c r="C57" s="8">
        <f t="shared" si="10"/>
        <v>48152.3</v>
      </c>
      <c r="D57" s="8">
        <f t="shared" si="10"/>
        <v>47336.399999999994</v>
      </c>
      <c r="E57" s="8">
        <f t="shared" si="10"/>
        <v>49223.6</v>
      </c>
      <c r="F57" s="8">
        <f t="shared" si="10"/>
        <v>47410.2</v>
      </c>
      <c r="G57" s="8">
        <f t="shared" si="10"/>
        <v>47089.100000000006</v>
      </c>
      <c r="H57" s="8">
        <f t="shared" si="10"/>
        <v>49306.9</v>
      </c>
      <c r="I57" s="8">
        <f t="shared" si="10"/>
        <v>44325.2</v>
      </c>
      <c r="J57" s="8">
        <f t="shared" si="10"/>
        <v>50248.700000000004</v>
      </c>
      <c r="K57" s="8">
        <f t="shared" si="10"/>
        <v>46632.3</v>
      </c>
      <c r="L57" s="8">
        <f t="shared" si="10"/>
        <v>39678.300000000003</v>
      </c>
      <c r="M57" s="8">
        <f t="shared" si="10"/>
        <v>24200.3</v>
      </c>
      <c r="N57" s="8">
        <f t="shared" si="10"/>
        <v>540843.5</v>
      </c>
    </row>
    <row r="58" spans="1:20" ht="12.75" thickTop="1" x14ac:dyDescent="0.2">
      <c r="A58" s="9"/>
      <c r="B58" s="10">
        <f>(+B57-B73)/B73</f>
        <v>6.6969922145856037E-2</v>
      </c>
      <c r="C58" s="10">
        <f t="shared" ref="C58:M58" si="11">(+C57-C73)/C73</f>
        <v>8.521273886498705E-2</v>
      </c>
      <c r="D58" s="10">
        <f t="shared" si="11"/>
        <v>8.3200421047813972E-2</v>
      </c>
      <c r="E58" s="10">
        <f t="shared" si="11"/>
        <v>9.3218852093110094E-2</v>
      </c>
      <c r="F58" s="10">
        <f t="shared" si="11"/>
        <v>0.12111595614873098</v>
      </c>
      <c r="G58" s="10">
        <f t="shared" si="11"/>
        <v>0.12999918410051889</v>
      </c>
      <c r="H58" s="10">
        <f t="shared" si="11"/>
        <v>0.75051389741932961</v>
      </c>
      <c r="I58" s="10">
        <f t="shared" si="11"/>
        <v>0.93194527378363179</v>
      </c>
      <c r="J58" s="10">
        <f t="shared" si="11"/>
        <v>0.64010444716442305</v>
      </c>
      <c r="K58" s="10">
        <f t="shared" si="11"/>
        <v>0.36968915493495547</v>
      </c>
      <c r="L58" s="10">
        <f t="shared" si="11"/>
        <v>0.92679515755430275</v>
      </c>
      <c r="M58" s="10">
        <f t="shared" si="11"/>
        <v>0.26403347035564839</v>
      </c>
      <c r="N58" s="10"/>
    </row>
    <row r="60" spans="1:20" x14ac:dyDescent="0.2">
      <c r="A60" s="9"/>
      <c r="B60" s="10"/>
      <c r="C60" s="10"/>
      <c r="D60" s="10"/>
      <c r="E60" s="10"/>
      <c r="F60" s="10"/>
      <c r="G60" s="10"/>
      <c r="H60" s="11"/>
      <c r="I60" s="11"/>
      <c r="J60" s="11"/>
      <c r="K60" s="11"/>
      <c r="L60" s="11"/>
      <c r="M60" s="11"/>
      <c r="N60" s="11"/>
      <c r="O60" s="2"/>
      <c r="P60" s="2"/>
      <c r="Q60" s="2"/>
      <c r="R60" s="2"/>
      <c r="S60" s="2"/>
      <c r="T60" s="2"/>
    </row>
    <row r="61" spans="1:20" ht="12.75" thickBot="1" x14ac:dyDescent="0.25">
      <c r="A61" s="12" t="s">
        <v>19</v>
      </c>
      <c r="B61" s="10"/>
      <c r="C61" s="10"/>
      <c r="D61" s="10"/>
      <c r="E61" s="10"/>
      <c r="F61" s="10"/>
      <c r="G61" s="10"/>
      <c r="H61" s="11"/>
      <c r="I61" s="11"/>
      <c r="J61" s="11"/>
      <c r="K61" s="11"/>
      <c r="L61" s="11"/>
      <c r="M61" s="11"/>
      <c r="N61" s="11"/>
      <c r="O61" s="2"/>
      <c r="P61" s="2"/>
      <c r="Q61" s="2"/>
      <c r="R61" s="2"/>
      <c r="S61" s="2"/>
      <c r="T61" s="2"/>
    </row>
    <row r="62" spans="1:20" ht="12.75" thickTop="1" x14ac:dyDescent="0.2">
      <c r="A62" s="5" t="s">
        <v>20</v>
      </c>
      <c r="B62" s="6" t="s">
        <v>3</v>
      </c>
      <c r="C62" s="6" t="s">
        <v>4</v>
      </c>
      <c r="D62" s="6" t="s">
        <v>5</v>
      </c>
      <c r="E62" s="6" t="s">
        <v>6</v>
      </c>
      <c r="F62" s="6" t="s">
        <v>7</v>
      </c>
      <c r="G62" s="6" t="s">
        <v>8</v>
      </c>
      <c r="H62" s="6" t="s">
        <v>9</v>
      </c>
      <c r="I62" s="6" t="s">
        <v>10</v>
      </c>
      <c r="J62" s="6" t="s">
        <v>11</v>
      </c>
      <c r="K62" s="6" t="s">
        <v>12</v>
      </c>
      <c r="L62" s="6" t="s">
        <v>13</v>
      </c>
      <c r="M62" s="6" t="s">
        <v>14</v>
      </c>
      <c r="N62" s="6" t="s">
        <v>15</v>
      </c>
      <c r="O62" s="2"/>
      <c r="P62" s="2"/>
      <c r="Q62" s="2"/>
      <c r="R62" s="2"/>
      <c r="S62" s="2"/>
      <c r="T62" s="2"/>
    </row>
    <row r="63" spans="1:20" x14ac:dyDescent="0.2">
      <c r="A63" s="4" t="s">
        <v>16</v>
      </c>
      <c r="B63" s="2">
        <v>14265</v>
      </c>
      <c r="C63" s="2">
        <v>14294</v>
      </c>
      <c r="D63" s="2">
        <v>14342</v>
      </c>
      <c r="E63" s="2">
        <v>14393</v>
      </c>
      <c r="F63" s="2">
        <v>14362</v>
      </c>
      <c r="G63" s="2">
        <v>14131</v>
      </c>
      <c r="H63" s="2">
        <v>10443</v>
      </c>
      <c r="I63" s="2">
        <v>9430</v>
      </c>
      <c r="J63" s="2">
        <v>10871</v>
      </c>
      <c r="K63" s="2">
        <v>12090</v>
      </c>
      <c r="L63" s="2">
        <v>9790</v>
      </c>
      <c r="M63" s="2">
        <v>9493</v>
      </c>
      <c r="N63" s="2">
        <v>15100</v>
      </c>
      <c r="O63" s="2"/>
      <c r="P63" s="2"/>
      <c r="Q63" s="2"/>
      <c r="R63" s="2"/>
      <c r="S63" s="2"/>
      <c r="T63" s="2"/>
    </row>
    <row r="64" spans="1:20" x14ac:dyDescent="0.2">
      <c r="A64" s="4" t="s">
        <v>17</v>
      </c>
      <c r="B64" s="2">
        <v>174</v>
      </c>
      <c r="C64" s="2">
        <v>175</v>
      </c>
      <c r="D64" s="2">
        <v>170</v>
      </c>
      <c r="E64" s="2">
        <v>172</v>
      </c>
      <c r="F64" s="2">
        <v>172</v>
      </c>
      <c r="G64" s="2">
        <v>171</v>
      </c>
      <c r="H64" s="2">
        <v>98</v>
      </c>
      <c r="I64" s="2">
        <v>79</v>
      </c>
      <c r="J64" s="2">
        <v>69</v>
      </c>
      <c r="K64" s="2">
        <v>77</v>
      </c>
      <c r="L64" s="2">
        <v>101</v>
      </c>
      <c r="M64" s="2">
        <v>152</v>
      </c>
      <c r="N64" s="2">
        <v>233</v>
      </c>
      <c r="O64" s="2"/>
      <c r="P64" s="2"/>
      <c r="Q64" s="2"/>
      <c r="R64" s="2"/>
      <c r="S64" s="2"/>
      <c r="T64" s="2"/>
    </row>
    <row r="65" spans="1:20" x14ac:dyDescent="0.2">
      <c r="A65" s="4" t="s">
        <v>18</v>
      </c>
      <c r="B65" s="2">
        <v>1013</v>
      </c>
      <c r="C65" s="2">
        <v>1063</v>
      </c>
      <c r="D65" s="2">
        <v>1077</v>
      </c>
      <c r="E65" s="2">
        <v>1103</v>
      </c>
      <c r="F65" s="2">
        <v>1122</v>
      </c>
      <c r="G65" s="2">
        <v>1135</v>
      </c>
      <c r="H65" s="2">
        <v>921</v>
      </c>
      <c r="I65" s="2">
        <v>1148</v>
      </c>
      <c r="J65" s="2">
        <v>1153</v>
      </c>
      <c r="K65" s="2">
        <v>1157</v>
      </c>
      <c r="L65" s="2">
        <v>1169</v>
      </c>
      <c r="M65" s="2">
        <v>1132</v>
      </c>
      <c r="N65" s="2">
        <v>1257</v>
      </c>
      <c r="O65" s="2"/>
      <c r="P65" s="2"/>
      <c r="Q65" s="2"/>
      <c r="R65" s="2"/>
      <c r="S65" s="2"/>
      <c r="T65" s="2"/>
    </row>
    <row r="66" spans="1:20" ht="12.75" thickBot="1" x14ac:dyDescent="0.25">
      <c r="A66" s="7" t="s">
        <v>15</v>
      </c>
      <c r="B66" s="13">
        <f t="shared" ref="B66:N66" si="12">SUM(B63:B65)</f>
        <v>15452</v>
      </c>
      <c r="C66" s="13">
        <f t="shared" si="12"/>
        <v>15532</v>
      </c>
      <c r="D66" s="13">
        <f t="shared" si="12"/>
        <v>15589</v>
      </c>
      <c r="E66" s="13">
        <f t="shared" si="12"/>
        <v>15668</v>
      </c>
      <c r="F66" s="13">
        <f t="shared" si="12"/>
        <v>15656</v>
      </c>
      <c r="G66" s="13">
        <f t="shared" si="12"/>
        <v>15437</v>
      </c>
      <c r="H66" s="13">
        <f t="shared" si="12"/>
        <v>11462</v>
      </c>
      <c r="I66" s="13">
        <f t="shared" si="12"/>
        <v>10657</v>
      </c>
      <c r="J66" s="13">
        <f t="shared" si="12"/>
        <v>12093</v>
      </c>
      <c r="K66" s="13">
        <f t="shared" si="12"/>
        <v>13324</v>
      </c>
      <c r="L66" s="13">
        <f t="shared" si="12"/>
        <v>11060</v>
      </c>
      <c r="M66" s="13">
        <f t="shared" si="12"/>
        <v>10777</v>
      </c>
      <c r="N66" s="13">
        <f t="shared" si="12"/>
        <v>16590</v>
      </c>
      <c r="O66" s="2"/>
      <c r="P66" s="2"/>
      <c r="Q66" s="2"/>
      <c r="R66" s="2"/>
      <c r="S66" s="2"/>
      <c r="T66" s="2"/>
    </row>
    <row r="67" spans="1:20" ht="12.75" thickTop="1" x14ac:dyDescent="0.2">
      <c r="A67" s="9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2"/>
      <c r="P67" s="2"/>
      <c r="Q67" s="2"/>
      <c r="R67" s="2"/>
      <c r="S67" s="2"/>
      <c r="T67" s="2"/>
    </row>
    <row r="68" spans="1:20" ht="12.75" thickBot="1" x14ac:dyDescent="0.25">
      <c r="A68" s="1" t="s">
        <v>0</v>
      </c>
      <c r="B68" s="2"/>
      <c r="C68" s="2"/>
      <c r="D68" s="2"/>
      <c r="E68" s="2"/>
      <c r="F68" s="2"/>
      <c r="G68" s="2"/>
      <c r="H68" s="2"/>
      <c r="I68" s="2"/>
      <c r="J68" s="2"/>
      <c r="K68" s="2" t="s">
        <v>1</v>
      </c>
      <c r="L68" s="2" t="s">
        <v>21</v>
      </c>
      <c r="M68" s="2"/>
      <c r="N68" s="14" t="s">
        <v>22</v>
      </c>
      <c r="O68" s="2"/>
      <c r="P68" s="2"/>
      <c r="Q68" s="2"/>
      <c r="R68" s="2"/>
      <c r="S68" s="2"/>
      <c r="T68" s="2"/>
    </row>
    <row r="69" spans="1:20" ht="12.75" thickTop="1" x14ac:dyDescent="0.2">
      <c r="A69" s="5" t="s">
        <v>24</v>
      </c>
      <c r="B69" s="6" t="s">
        <v>3</v>
      </c>
      <c r="C69" s="6" t="s">
        <v>4</v>
      </c>
      <c r="D69" s="6" t="s">
        <v>5</v>
      </c>
      <c r="E69" s="6" t="s">
        <v>6</v>
      </c>
      <c r="F69" s="6" t="s">
        <v>7</v>
      </c>
      <c r="G69" s="6" t="s">
        <v>8</v>
      </c>
      <c r="H69" s="6" t="s">
        <v>9</v>
      </c>
      <c r="I69" s="6" t="s">
        <v>10</v>
      </c>
      <c r="J69" s="6" t="s">
        <v>11</v>
      </c>
      <c r="K69" s="6" t="s">
        <v>12</v>
      </c>
      <c r="L69" s="6" t="s">
        <v>13</v>
      </c>
      <c r="M69" s="6" t="s">
        <v>14</v>
      </c>
      <c r="N69" s="6" t="s">
        <v>15</v>
      </c>
      <c r="O69" s="2"/>
      <c r="P69" s="2"/>
      <c r="Q69" s="2"/>
      <c r="R69" s="2"/>
      <c r="S69" s="2"/>
      <c r="T69" s="2"/>
    </row>
    <row r="70" spans="1:20" s="3" customFormat="1" x14ac:dyDescent="0.2">
      <c r="A70" s="3" t="s">
        <v>16</v>
      </c>
      <c r="B70" s="3">
        <v>42010.5</v>
      </c>
      <c r="C70" s="3">
        <v>42071</v>
      </c>
      <c r="D70" s="3">
        <v>41457.300000000003</v>
      </c>
      <c r="E70" s="3">
        <v>42683</v>
      </c>
      <c r="F70" s="3">
        <v>39989.4</v>
      </c>
      <c r="G70" s="3">
        <v>39337.1</v>
      </c>
      <c r="H70" s="3">
        <v>26582.7</v>
      </c>
      <c r="I70" s="3">
        <v>21303.1</v>
      </c>
      <c r="J70" s="3">
        <v>28940.6</v>
      </c>
      <c r="K70" s="3">
        <v>32362.1</v>
      </c>
      <c r="L70" s="3">
        <v>18728.3</v>
      </c>
      <c r="M70" s="3">
        <v>17093.400000000001</v>
      </c>
      <c r="N70" s="3">
        <f>SUM(B70:M70)</f>
        <v>392558.49999999994</v>
      </c>
    </row>
    <row r="71" spans="1:20" x14ac:dyDescent="0.2">
      <c r="A71" s="4" t="s">
        <v>17</v>
      </c>
      <c r="B71" s="3">
        <v>1199.3</v>
      </c>
      <c r="C71" s="3">
        <v>1182.4000000000001</v>
      </c>
      <c r="D71" s="3">
        <v>1148</v>
      </c>
      <c r="E71" s="3">
        <v>1222.0999999999999</v>
      </c>
      <c r="F71" s="3">
        <v>1146.5999999999999</v>
      </c>
      <c r="G71" s="3">
        <v>1140.8</v>
      </c>
      <c r="H71" s="3">
        <v>655.9</v>
      </c>
      <c r="I71" s="3">
        <v>480.9</v>
      </c>
      <c r="J71" s="3">
        <v>483.3</v>
      </c>
      <c r="K71" s="3">
        <v>495.5</v>
      </c>
      <c r="L71" s="3">
        <v>660.4</v>
      </c>
      <c r="M71" s="3">
        <v>989</v>
      </c>
      <c r="N71" s="3">
        <f>SUM(B71:M71)</f>
        <v>10804.199999999999</v>
      </c>
      <c r="O71" s="2"/>
      <c r="P71" s="2"/>
      <c r="Q71" s="2"/>
      <c r="R71" s="2"/>
      <c r="S71" s="2"/>
      <c r="T71" s="2"/>
    </row>
    <row r="72" spans="1:20" x14ac:dyDescent="0.2">
      <c r="A72" s="4" t="s">
        <v>18</v>
      </c>
      <c r="B72" s="3">
        <v>1065.3</v>
      </c>
      <c r="C72" s="3">
        <v>1117.9000000000001</v>
      </c>
      <c r="D72" s="3">
        <v>1095.2</v>
      </c>
      <c r="E72" s="3">
        <v>1121.2</v>
      </c>
      <c r="F72" s="3">
        <v>1152.4000000000001</v>
      </c>
      <c r="G72" s="3">
        <v>1193.9000000000001</v>
      </c>
      <c r="H72" s="3">
        <v>928.5</v>
      </c>
      <c r="I72" s="3">
        <v>1159.3</v>
      </c>
      <c r="J72" s="3">
        <v>1213.5999999999999</v>
      </c>
      <c r="K72" s="3">
        <v>1188.3</v>
      </c>
      <c r="L72" s="3">
        <v>1204.2</v>
      </c>
      <c r="M72" s="3">
        <v>1062.9000000000001</v>
      </c>
      <c r="N72" s="3">
        <f>SUM(B72:M72)</f>
        <v>13502.699999999999</v>
      </c>
      <c r="O72" s="2"/>
      <c r="P72" s="2"/>
      <c r="Q72" s="2"/>
      <c r="R72" s="2"/>
      <c r="S72" s="2"/>
      <c r="T72" s="2"/>
    </row>
    <row r="73" spans="1:20" ht="12.75" thickBot="1" x14ac:dyDescent="0.25">
      <c r="A73" s="7" t="s">
        <v>15</v>
      </c>
      <c r="B73" s="8">
        <f>SUM(B70:B72)</f>
        <v>44275.100000000006</v>
      </c>
      <c r="C73" s="8">
        <f>SUM(C70:C72)</f>
        <v>44371.3</v>
      </c>
      <c r="D73" s="8">
        <f>SUM(D70:D72)</f>
        <v>43700.5</v>
      </c>
      <c r="E73" s="8">
        <f t="shared" ref="E73:N73" si="13">SUM(E70:E72)</f>
        <v>45026.299999999996</v>
      </c>
      <c r="F73" s="8">
        <f t="shared" si="13"/>
        <v>42288.4</v>
      </c>
      <c r="G73" s="8">
        <f t="shared" si="13"/>
        <v>41671.800000000003</v>
      </c>
      <c r="H73" s="8">
        <f t="shared" si="13"/>
        <v>28167.100000000002</v>
      </c>
      <c r="I73" s="8">
        <f t="shared" si="13"/>
        <v>22943.3</v>
      </c>
      <c r="J73" s="8">
        <f t="shared" si="13"/>
        <v>30637.499999999996</v>
      </c>
      <c r="K73" s="8">
        <f t="shared" si="13"/>
        <v>34045.9</v>
      </c>
      <c r="L73" s="8">
        <f t="shared" si="13"/>
        <v>20592.900000000001</v>
      </c>
      <c r="M73" s="8">
        <f t="shared" si="13"/>
        <v>19145.300000000003</v>
      </c>
      <c r="N73" s="8">
        <f t="shared" si="13"/>
        <v>416865.39999999997</v>
      </c>
      <c r="O73" s="2"/>
      <c r="P73" s="2"/>
      <c r="Q73" s="2"/>
      <c r="R73" s="2"/>
      <c r="S73" s="2"/>
      <c r="T73" s="2"/>
    </row>
    <row r="74" spans="1:20" ht="12.75" thickTop="1" x14ac:dyDescent="0.2">
      <c r="A74" s="9"/>
      <c r="B74" s="10">
        <f t="shared" ref="B74:M74" si="14">(+B73-B87)/B87</f>
        <v>5.1200657191834663E-2</v>
      </c>
      <c r="C74" s="10">
        <f t="shared" si="14"/>
        <v>5.3847487536843493E-2</v>
      </c>
      <c r="D74" s="10">
        <f t="shared" si="14"/>
        <v>3.3641451149765196E-2</v>
      </c>
      <c r="E74" s="10">
        <f t="shared" si="14"/>
        <v>3.1532718288014273E-2</v>
      </c>
      <c r="F74" s="10">
        <f t="shared" si="14"/>
        <v>5.255769498815252E-2</v>
      </c>
      <c r="G74" s="10">
        <f t="shared" si="14"/>
        <v>3.0307076101468697E-2</v>
      </c>
      <c r="H74" s="10">
        <f t="shared" si="14"/>
        <v>-0.3272773302316917</v>
      </c>
      <c r="I74" s="10">
        <f t="shared" si="14"/>
        <v>-0.42870837939861162</v>
      </c>
      <c r="J74" s="10">
        <f t="shared" si="14"/>
        <v>-0.30439353105850248</v>
      </c>
      <c r="K74" s="10">
        <f t="shared" si="14"/>
        <v>-0.19407306057134199</v>
      </c>
      <c r="L74" s="10">
        <f t="shared" si="14"/>
        <v>-0.46995868885371217</v>
      </c>
      <c r="M74" s="10">
        <f t="shared" si="14"/>
        <v>-0.46414637013484983</v>
      </c>
      <c r="N74" s="10"/>
      <c r="O74" s="2"/>
      <c r="P74" s="2"/>
      <c r="Q74" s="2"/>
      <c r="R74" s="2"/>
      <c r="S74" s="2"/>
      <c r="T74" s="2"/>
    </row>
    <row r="75" spans="1:20" ht="12.75" thickBot="1" x14ac:dyDescent="0.25">
      <c r="A75" s="12" t="s">
        <v>19</v>
      </c>
      <c r="B75" s="10"/>
      <c r="C75" s="10"/>
      <c r="D75" s="10"/>
      <c r="E75" s="10"/>
      <c r="F75" s="10"/>
      <c r="G75" s="10"/>
      <c r="H75" s="11"/>
      <c r="I75" s="11"/>
      <c r="J75" s="11"/>
      <c r="K75" s="11"/>
      <c r="L75" s="11"/>
      <c r="M75" s="11"/>
      <c r="N75" s="11"/>
      <c r="O75" s="2"/>
      <c r="P75" s="2"/>
      <c r="Q75" s="2"/>
      <c r="R75" s="2"/>
      <c r="S75" s="2"/>
      <c r="T75" s="2"/>
    </row>
    <row r="76" spans="1:20" ht="12.75" thickTop="1" x14ac:dyDescent="0.2">
      <c r="A76" s="5" t="s">
        <v>2</v>
      </c>
      <c r="B76" s="6" t="s">
        <v>3</v>
      </c>
      <c r="C76" s="6" t="s">
        <v>4</v>
      </c>
      <c r="D76" s="6" t="s">
        <v>5</v>
      </c>
      <c r="E76" s="6" t="s">
        <v>6</v>
      </c>
      <c r="F76" s="6" t="s">
        <v>7</v>
      </c>
      <c r="G76" s="6" t="s">
        <v>8</v>
      </c>
      <c r="H76" s="6" t="s">
        <v>9</v>
      </c>
      <c r="I76" s="6" t="s">
        <v>10</v>
      </c>
      <c r="J76" s="6" t="s">
        <v>11</v>
      </c>
      <c r="K76" s="6" t="s">
        <v>12</v>
      </c>
      <c r="L76" s="6" t="s">
        <v>13</v>
      </c>
      <c r="M76" s="6" t="s">
        <v>14</v>
      </c>
      <c r="N76" s="6" t="s">
        <v>15</v>
      </c>
      <c r="O76" s="2"/>
      <c r="P76" s="2"/>
      <c r="Q76" s="2"/>
      <c r="R76" s="2"/>
      <c r="S76" s="2"/>
      <c r="T76" s="2"/>
    </row>
    <row r="77" spans="1:20" x14ac:dyDescent="0.2">
      <c r="A77" s="4" t="s">
        <v>16</v>
      </c>
      <c r="B77" s="2">
        <v>13925</v>
      </c>
      <c r="C77" s="2">
        <v>14020</v>
      </c>
      <c r="D77" s="2">
        <v>14100</v>
      </c>
      <c r="E77" s="2">
        <v>14112</v>
      </c>
      <c r="F77" s="2">
        <v>14107</v>
      </c>
      <c r="G77" s="2">
        <v>14112</v>
      </c>
      <c r="H77" s="2">
        <v>14113</v>
      </c>
      <c r="I77" s="2">
        <v>14119</v>
      </c>
      <c r="J77" s="2">
        <v>14145</v>
      </c>
      <c r="K77" s="2">
        <v>14175</v>
      </c>
      <c r="L77" s="2">
        <v>13482</v>
      </c>
      <c r="M77" s="2">
        <v>13009</v>
      </c>
      <c r="N77" s="2">
        <v>14891</v>
      </c>
      <c r="O77" s="2"/>
      <c r="P77" s="2"/>
      <c r="Q77" s="2"/>
      <c r="R77" s="2"/>
      <c r="S77" s="2"/>
      <c r="T77" s="2"/>
    </row>
    <row r="78" spans="1:20" x14ac:dyDescent="0.2">
      <c r="A78" s="4" t="s">
        <v>17</v>
      </c>
      <c r="B78" s="2">
        <v>132</v>
      </c>
      <c r="C78" s="2">
        <v>133</v>
      </c>
      <c r="D78" s="2">
        <v>131</v>
      </c>
      <c r="E78" s="2">
        <v>131</v>
      </c>
      <c r="F78" s="2">
        <v>128</v>
      </c>
      <c r="G78" s="2">
        <v>132</v>
      </c>
      <c r="H78" s="2">
        <v>135</v>
      </c>
      <c r="I78" s="2">
        <v>157</v>
      </c>
      <c r="J78" s="2">
        <v>162</v>
      </c>
      <c r="K78" s="2">
        <v>162</v>
      </c>
      <c r="L78" s="2">
        <v>162</v>
      </c>
      <c r="M78" s="2">
        <v>153</v>
      </c>
      <c r="N78" s="2">
        <v>181</v>
      </c>
      <c r="O78" s="2"/>
      <c r="P78" s="2"/>
      <c r="Q78" s="2"/>
      <c r="R78" s="2"/>
      <c r="S78" s="2"/>
      <c r="T78" s="2"/>
    </row>
    <row r="79" spans="1:20" x14ac:dyDescent="0.2">
      <c r="A79" s="4" t="s">
        <v>18</v>
      </c>
      <c r="B79" s="2">
        <v>749</v>
      </c>
      <c r="C79" s="2">
        <v>790</v>
      </c>
      <c r="D79" s="2">
        <v>815</v>
      </c>
      <c r="E79" s="2">
        <v>833</v>
      </c>
      <c r="F79" s="2">
        <v>834</v>
      </c>
      <c r="G79" s="2">
        <v>856</v>
      </c>
      <c r="H79" s="2">
        <v>870</v>
      </c>
      <c r="I79" s="2">
        <v>883</v>
      </c>
      <c r="J79" s="2">
        <v>906</v>
      </c>
      <c r="K79" s="2">
        <v>918</v>
      </c>
      <c r="L79" s="2">
        <v>936</v>
      </c>
      <c r="M79" s="2">
        <v>965</v>
      </c>
      <c r="N79" s="2">
        <v>1029</v>
      </c>
      <c r="O79" s="2"/>
      <c r="P79" s="2"/>
      <c r="Q79" s="2"/>
      <c r="R79" s="2"/>
      <c r="S79" s="2"/>
      <c r="T79" s="2"/>
    </row>
    <row r="80" spans="1:20" ht="12.75" thickBot="1" x14ac:dyDescent="0.25">
      <c r="A80" s="7" t="s">
        <v>15</v>
      </c>
      <c r="B80" s="13">
        <f t="shared" ref="B80:N80" si="15">SUM(B77:B79)</f>
        <v>14806</v>
      </c>
      <c r="C80" s="13">
        <f t="shared" si="15"/>
        <v>14943</v>
      </c>
      <c r="D80" s="13">
        <f t="shared" si="15"/>
        <v>15046</v>
      </c>
      <c r="E80" s="13">
        <f t="shared" si="15"/>
        <v>15076</v>
      </c>
      <c r="F80" s="13">
        <f t="shared" si="15"/>
        <v>15069</v>
      </c>
      <c r="G80" s="13">
        <f t="shared" si="15"/>
        <v>15100</v>
      </c>
      <c r="H80" s="13">
        <f t="shared" si="15"/>
        <v>15118</v>
      </c>
      <c r="I80" s="13">
        <f t="shared" si="15"/>
        <v>15159</v>
      </c>
      <c r="J80" s="13">
        <f t="shared" si="15"/>
        <v>15213</v>
      </c>
      <c r="K80" s="13">
        <f t="shared" si="15"/>
        <v>15255</v>
      </c>
      <c r="L80" s="13">
        <f t="shared" si="15"/>
        <v>14580</v>
      </c>
      <c r="M80" s="13">
        <f t="shared" si="15"/>
        <v>14127</v>
      </c>
      <c r="N80" s="13">
        <f t="shared" si="15"/>
        <v>16101</v>
      </c>
      <c r="O80" s="2"/>
      <c r="P80" s="2"/>
      <c r="Q80" s="2"/>
      <c r="R80" s="2"/>
      <c r="S80" s="2"/>
      <c r="T80" s="2"/>
    </row>
    <row r="81" spans="1:20" ht="12.75" thickTop="1" x14ac:dyDescent="0.2">
      <c r="A81" s="9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2"/>
      <c r="P81" s="2"/>
      <c r="Q81" s="2"/>
      <c r="R81" s="2"/>
      <c r="S81" s="2"/>
      <c r="T81" s="2"/>
    </row>
    <row r="82" spans="1:20" ht="12.75" thickBot="1" x14ac:dyDescent="0.25">
      <c r="A82" s="12" t="s">
        <v>23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2"/>
      <c r="P82" s="2"/>
      <c r="Q82" s="2"/>
      <c r="R82" s="2"/>
      <c r="S82" s="2"/>
      <c r="T82" s="2"/>
    </row>
    <row r="83" spans="1:20" ht="12.75" thickTop="1" x14ac:dyDescent="0.2">
      <c r="A83" s="5" t="s">
        <v>2</v>
      </c>
      <c r="B83" s="6" t="s">
        <v>3</v>
      </c>
      <c r="C83" s="6" t="s">
        <v>4</v>
      </c>
      <c r="D83" s="6" t="s">
        <v>5</v>
      </c>
      <c r="E83" s="6" t="s">
        <v>6</v>
      </c>
      <c r="F83" s="6" t="s">
        <v>7</v>
      </c>
      <c r="G83" s="6" t="s">
        <v>8</v>
      </c>
      <c r="H83" s="6" t="s">
        <v>9</v>
      </c>
      <c r="I83" s="6" t="s">
        <v>10</v>
      </c>
      <c r="J83" s="6" t="s">
        <v>11</v>
      </c>
      <c r="K83" s="6" t="s">
        <v>12</v>
      </c>
      <c r="L83" s="6" t="s">
        <v>13</v>
      </c>
      <c r="M83" s="6" t="s">
        <v>14</v>
      </c>
      <c r="N83" s="6" t="s">
        <v>15</v>
      </c>
      <c r="O83" s="2"/>
      <c r="P83" s="2"/>
      <c r="Q83" s="2"/>
      <c r="R83" s="2"/>
      <c r="S83" s="2"/>
      <c r="T83" s="2"/>
    </row>
    <row r="84" spans="1:20" x14ac:dyDescent="0.2">
      <c r="A84" s="4" t="s">
        <v>16</v>
      </c>
      <c r="B84" s="3">
        <v>40597.699999999997</v>
      </c>
      <c r="C84" s="3">
        <v>40577.699999999997</v>
      </c>
      <c r="D84" s="3">
        <v>40670</v>
      </c>
      <c r="E84" s="3">
        <v>42015.1</v>
      </c>
      <c r="F84" s="3">
        <v>38610.199999999997</v>
      </c>
      <c r="G84" s="3">
        <v>38826.5</v>
      </c>
      <c r="H84" s="3">
        <v>40104.6</v>
      </c>
      <c r="I84" s="3">
        <v>38428.1</v>
      </c>
      <c r="J84" s="3">
        <v>41998.7</v>
      </c>
      <c r="K84" s="3">
        <v>40244.9</v>
      </c>
      <c r="L84" s="3">
        <v>36734.9</v>
      </c>
      <c r="M84" s="3">
        <v>33650.1</v>
      </c>
      <c r="N84" s="3">
        <f>SUM(B84:M84)</f>
        <v>472458.5</v>
      </c>
      <c r="O84" s="2"/>
      <c r="P84" s="2"/>
      <c r="Q84" s="2"/>
      <c r="R84" s="2"/>
      <c r="S84" s="2"/>
      <c r="T84" s="2"/>
    </row>
    <row r="85" spans="1:20" x14ac:dyDescent="0.2">
      <c r="A85" s="4" t="s">
        <v>17</v>
      </c>
      <c r="B85" s="3">
        <v>852.6</v>
      </c>
      <c r="C85" s="3">
        <v>828.7</v>
      </c>
      <c r="D85" s="3">
        <v>853.7</v>
      </c>
      <c r="E85" s="3">
        <v>872.9</v>
      </c>
      <c r="F85" s="3">
        <v>800.9</v>
      </c>
      <c r="G85" s="3">
        <v>785.5</v>
      </c>
      <c r="H85" s="3">
        <v>884.9</v>
      </c>
      <c r="I85" s="3">
        <v>860.4</v>
      </c>
      <c r="J85" s="3">
        <v>1106.4000000000001</v>
      </c>
      <c r="K85" s="3">
        <v>1058.9000000000001</v>
      </c>
      <c r="L85" s="3">
        <v>1118.7</v>
      </c>
      <c r="M85" s="3">
        <v>1024.3</v>
      </c>
      <c r="N85" s="3">
        <f>SUM(B85:M85)</f>
        <v>11047.9</v>
      </c>
      <c r="O85" s="2"/>
      <c r="P85" s="2"/>
      <c r="Q85" s="2"/>
      <c r="R85" s="2"/>
      <c r="S85" s="2"/>
      <c r="T85" s="2"/>
    </row>
    <row r="86" spans="1:20" x14ac:dyDescent="0.2">
      <c r="A86" s="4" t="s">
        <v>18</v>
      </c>
      <c r="B86" s="3">
        <v>668.3</v>
      </c>
      <c r="C86" s="3">
        <v>697.7</v>
      </c>
      <c r="D86" s="3">
        <v>754.5</v>
      </c>
      <c r="E86" s="3">
        <v>761.9</v>
      </c>
      <c r="F86" s="3">
        <v>765.7</v>
      </c>
      <c r="G86" s="3">
        <v>834</v>
      </c>
      <c r="H86" s="3">
        <v>880.8</v>
      </c>
      <c r="I86" s="3">
        <v>871.9</v>
      </c>
      <c r="J86" s="3">
        <v>939.2</v>
      </c>
      <c r="K86" s="3">
        <v>940.6</v>
      </c>
      <c r="L86" s="3">
        <v>997.9</v>
      </c>
      <c r="M86" s="3">
        <v>1054.2</v>
      </c>
      <c r="N86" s="3">
        <f>SUM(B86:M86)</f>
        <v>10166.700000000001</v>
      </c>
      <c r="O86" s="2"/>
      <c r="P86" s="2"/>
      <c r="Q86" s="2"/>
      <c r="R86" s="2"/>
      <c r="S86" s="2"/>
      <c r="T86" s="2"/>
    </row>
    <row r="87" spans="1:20" ht="12.75" thickBot="1" x14ac:dyDescent="0.25">
      <c r="A87" s="7" t="s">
        <v>15</v>
      </c>
      <c r="B87" s="8">
        <f>SUM(B84:B86)</f>
        <v>42118.6</v>
      </c>
      <c r="C87" s="8">
        <f t="shared" ref="C87:N87" si="16">SUM(C84:C86)</f>
        <v>42104.099999999991</v>
      </c>
      <c r="D87" s="8">
        <f t="shared" si="16"/>
        <v>42278.2</v>
      </c>
      <c r="E87" s="8">
        <f t="shared" si="16"/>
        <v>43649.9</v>
      </c>
      <c r="F87" s="8">
        <f t="shared" si="16"/>
        <v>40176.799999999996</v>
      </c>
      <c r="G87" s="8">
        <f t="shared" si="16"/>
        <v>40446</v>
      </c>
      <c r="H87" s="8">
        <f t="shared" si="16"/>
        <v>41870.300000000003</v>
      </c>
      <c r="I87" s="8">
        <f t="shared" si="16"/>
        <v>40160.400000000001</v>
      </c>
      <c r="J87" s="8">
        <f t="shared" si="16"/>
        <v>44044.299999999996</v>
      </c>
      <c r="K87" s="8">
        <f t="shared" si="16"/>
        <v>42244.4</v>
      </c>
      <c r="L87" s="8">
        <f t="shared" si="16"/>
        <v>38851.5</v>
      </c>
      <c r="M87" s="8">
        <f t="shared" si="16"/>
        <v>35728.6</v>
      </c>
      <c r="N87" s="8">
        <f t="shared" si="16"/>
        <v>493673.10000000003</v>
      </c>
      <c r="O87" s="2"/>
      <c r="P87" s="2"/>
      <c r="Q87" s="2"/>
      <c r="R87" s="2"/>
      <c r="S87" s="2"/>
      <c r="T87" s="2"/>
    </row>
    <row r="88" spans="1:20" ht="12.75" thickTop="1" x14ac:dyDescent="0.2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O88" s="2"/>
      <c r="P88" s="2"/>
      <c r="Q88" s="2"/>
      <c r="R88" s="2"/>
      <c r="S88" s="2"/>
      <c r="T88" s="2"/>
    </row>
    <row r="89" spans="1:20" x14ac:dyDescent="0.2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O89" s="2"/>
      <c r="P89" s="2"/>
      <c r="Q89" s="2"/>
      <c r="R89" s="2"/>
      <c r="S89" s="2"/>
      <c r="T89" s="2"/>
    </row>
    <row r="90" spans="1:20" x14ac:dyDescent="0.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O90" s="2"/>
      <c r="P90" s="2"/>
      <c r="Q90" s="2"/>
      <c r="R90" s="2"/>
      <c r="S90" s="2"/>
      <c r="T90" s="2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Medicaid</vt:lpstr>
      <vt:lpstr>Sheet1</vt:lpstr>
    </vt:vector>
  </TitlesOfParts>
  <Company>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DHS</dc:creator>
  <cp:lastModifiedBy>Solomon, Elizabeth</cp:lastModifiedBy>
  <cp:lastPrinted>2013-08-27T16:31:54Z</cp:lastPrinted>
  <dcterms:created xsi:type="dcterms:W3CDTF">2008-12-11T16:20:42Z</dcterms:created>
  <dcterms:modified xsi:type="dcterms:W3CDTF">2014-07-25T19:36:27Z</dcterms:modified>
</cp:coreProperties>
</file>