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45" yWindow="945" windowWidth="5160" windowHeight="2955"/>
  </bookViews>
  <sheets>
    <sheet name="Medicaid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D13" i="1"/>
  <c r="C13" i="1"/>
  <c r="B13" i="1"/>
  <c r="N12" i="1"/>
  <c r="N11" i="1"/>
  <c r="N10" i="1"/>
  <c r="N6" i="1"/>
  <c r="J6" i="1"/>
  <c r="I6" i="1"/>
  <c r="H6" i="1"/>
  <c r="G6" i="1"/>
  <c r="F6" i="1"/>
  <c r="E6" i="1"/>
  <c r="D6" i="1"/>
  <c r="C6" i="1"/>
  <c r="B6" i="1"/>
  <c r="N13" i="1" l="1"/>
  <c r="C26" i="1"/>
  <c r="I26" i="1" l="1"/>
  <c r="J26" i="1"/>
  <c r="F19" i="1"/>
  <c r="G19" i="1"/>
  <c r="H19" i="1"/>
  <c r="I19" i="1"/>
  <c r="J19" i="1"/>
  <c r="H26" i="1" l="1"/>
  <c r="G26" i="1"/>
  <c r="F26" i="1"/>
  <c r="E19" i="1" l="1"/>
  <c r="E26" i="1"/>
  <c r="D26" i="1"/>
  <c r="D19" i="1"/>
  <c r="C19" i="1"/>
  <c r="N19" i="1" l="1"/>
  <c r="N25" i="1" l="1"/>
  <c r="N24" i="1"/>
  <c r="N23" i="1"/>
  <c r="B26" i="1"/>
  <c r="B19" i="1"/>
  <c r="N26" i="1" l="1"/>
  <c r="G40" i="1"/>
  <c r="L40" i="1" l="1"/>
  <c r="K40" i="1"/>
  <c r="J40" i="1"/>
  <c r="I40" i="1"/>
  <c r="H40" i="1"/>
  <c r="F40" i="1"/>
  <c r="E40" i="1"/>
  <c r="D40" i="1"/>
  <c r="C40" i="1"/>
  <c r="B40" i="1"/>
  <c r="H33" i="1"/>
  <c r="G33" i="1"/>
  <c r="F33" i="1"/>
  <c r="E33" i="1"/>
  <c r="D33" i="1"/>
  <c r="C33" i="1"/>
  <c r="N39" i="1" l="1"/>
  <c r="N38" i="1"/>
  <c r="N3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N33" i="1"/>
  <c r="M33" i="1"/>
  <c r="L33" i="1"/>
  <c r="K33" i="1"/>
  <c r="J33" i="1"/>
  <c r="I33" i="1"/>
  <c r="B33" i="1"/>
  <c r="M54" i="1"/>
  <c r="L54" i="1"/>
  <c r="L55" i="1" s="1"/>
  <c r="K54" i="1"/>
  <c r="K55" i="1" s="1"/>
  <c r="J54" i="1"/>
  <c r="J55" i="1" s="1"/>
  <c r="I54" i="1"/>
  <c r="I55" i="1" s="1"/>
  <c r="H54" i="1"/>
  <c r="H55" i="1" s="1"/>
  <c r="G54" i="1"/>
  <c r="F54" i="1"/>
  <c r="E54" i="1"/>
  <c r="D54" i="1"/>
  <c r="C54" i="1"/>
  <c r="B54" i="1"/>
  <c r="N53" i="1"/>
  <c r="N52" i="1"/>
  <c r="N51" i="1"/>
  <c r="M68" i="1"/>
  <c r="L68" i="1"/>
  <c r="K68" i="1"/>
  <c r="J68" i="1"/>
  <c r="I68" i="1"/>
  <c r="H68" i="1"/>
  <c r="G68" i="1"/>
  <c r="F68" i="1"/>
  <c r="E68" i="1"/>
  <c r="D68" i="1"/>
  <c r="C68" i="1"/>
  <c r="B68" i="1"/>
  <c r="N67" i="1"/>
  <c r="N66" i="1"/>
  <c r="N65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H83" i="1"/>
  <c r="G83" i="1"/>
  <c r="F83" i="1"/>
  <c r="E83" i="1"/>
  <c r="D83" i="1"/>
  <c r="C83" i="1"/>
  <c r="B83" i="1"/>
  <c r="M83" i="1"/>
  <c r="L83" i="1"/>
  <c r="K83" i="1"/>
  <c r="J83" i="1"/>
  <c r="I83" i="1"/>
  <c r="N80" i="1"/>
  <c r="N81" i="1"/>
  <c r="N82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N97" i="1"/>
  <c r="N92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M113" i="1"/>
  <c r="M99" i="1"/>
  <c r="L113" i="1"/>
  <c r="L99" i="1"/>
  <c r="K99" i="1"/>
  <c r="K113" i="1"/>
  <c r="J99" i="1"/>
  <c r="J113" i="1"/>
  <c r="I99" i="1"/>
  <c r="I113" i="1"/>
  <c r="H99" i="1"/>
  <c r="H113" i="1"/>
  <c r="M92" i="1"/>
  <c r="L92" i="1"/>
  <c r="K92" i="1"/>
  <c r="J92" i="1"/>
  <c r="I92" i="1"/>
  <c r="H92" i="1"/>
  <c r="G92" i="1"/>
  <c r="F92" i="1"/>
  <c r="E92" i="1"/>
  <c r="D92" i="1"/>
  <c r="C92" i="1"/>
  <c r="B92" i="1"/>
  <c r="G99" i="1"/>
  <c r="G113" i="1"/>
  <c r="F99" i="1"/>
  <c r="F113" i="1"/>
  <c r="E99" i="1"/>
  <c r="E113" i="1"/>
  <c r="N110" i="1"/>
  <c r="N111" i="1"/>
  <c r="N112" i="1"/>
  <c r="D113" i="1"/>
  <c r="C113" i="1"/>
  <c r="B113" i="1"/>
  <c r="D99" i="1"/>
  <c r="C99" i="1"/>
  <c r="B99" i="1"/>
  <c r="N96" i="1"/>
  <c r="N98" i="1"/>
  <c r="G55" i="1" l="1"/>
  <c r="M55" i="1"/>
  <c r="C100" i="1"/>
  <c r="F100" i="1"/>
  <c r="J100" i="1"/>
  <c r="L100" i="1"/>
  <c r="B100" i="1"/>
  <c r="M100" i="1"/>
  <c r="D100" i="1"/>
  <c r="N99" i="1"/>
  <c r="E100" i="1"/>
  <c r="M69" i="1"/>
  <c r="B55" i="1"/>
  <c r="D55" i="1"/>
  <c r="F55" i="1"/>
  <c r="N40" i="1"/>
  <c r="H100" i="1"/>
  <c r="I100" i="1"/>
  <c r="C55" i="1"/>
  <c r="E55" i="1"/>
  <c r="N54" i="1"/>
  <c r="N113" i="1"/>
  <c r="G100" i="1"/>
  <c r="K100" i="1"/>
  <c r="I84" i="1"/>
  <c r="K84" i="1"/>
  <c r="M84" i="1"/>
  <c r="C84" i="1"/>
  <c r="E84" i="1"/>
  <c r="G84" i="1"/>
  <c r="B69" i="1"/>
  <c r="D69" i="1"/>
  <c r="F69" i="1"/>
  <c r="H69" i="1"/>
  <c r="J69" i="1"/>
  <c r="L69" i="1"/>
  <c r="J84" i="1"/>
  <c r="L84" i="1"/>
  <c r="B84" i="1"/>
  <c r="D84" i="1"/>
  <c r="F84" i="1"/>
  <c r="H84" i="1"/>
  <c r="C69" i="1"/>
  <c r="E69" i="1"/>
  <c r="G69" i="1"/>
  <c r="I69" i="1"/>
  <c r="K69" i="1"/>
  <c r="N68" i="1"/>
  <c r="N83" i="1"/>
</calcChain>
</file>

<file path=xl/sharedStrings.xml><?xml version="1.0" encoding="utf-8"?>
<sst xmlns="http://schemas.openxmlformats.org/spreadsheetml/2006/main" count="319" uniqueCount="40">
  <si>
    <t>Accepted Medicaid (100%) Claims ($ in thousands)</t>
  </si>
  <si>
    <t>Source:</t>
  </si>
  <si>
    <t>FY2009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</si>
  <si>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</si>
  <si>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</si>
  <si>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</si>
  <si>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</si>
  <si>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</si>
  <si>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</si>
  <si>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</si>
  <si>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</si>
  <si>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</si>
  <si>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</si>
  <si>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</si>
  <si>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</si>
  <si>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</si>
  <si>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Adult Waiver</t>
  </si>
  <si>
    <t>Child-Res</t>
  </si>
  <si>
    <t>Child Supt</t>
  </si>
  <si>
    <t>Unduplicated Client Count</t>
  </si>
  <si>
    <t>FY2010</t>
  </si>
  <si>
    <t>MIS Report M020L062</t>
  </si>
  <si>
    <t>08/12/2010</t>
  </si>
  <si>
    <t>Accepted Medicaid Claims</t>
  </si>
  <si>
    <t xml:space="preserve">FY2010 </t>
  </si>
  <si>
    <t>FY2011</t>
  </si>
  <si>
    <t xml:space="preserve">FY2011 </t>
  </si>
  <si>
    <t>MIS Report M020L062 as of 7/11/2011/11</t>
  </si>
  <si>
    <t>FY2012</t>
  </si>
  <si>
    <t xml:space="preserve">FY2012 </t>
  </si>
  <si>
    <t xml:space="preserve">FY2013 </t>
  </si>
  <si>
    <t>FY2013</t>
  </si>
  <si>
    <t>MIS Report M020L062 as of 8/13/12</t>
  </si>
  <si>
    <t>MIS Report M020L062 as of 07/08/13</t>
  </si>
  <si>
    <t>FY2014</t>
  </si>
  <si>
    <t>MIS Report M020L062 as of 07/14/14</t>
  </si>
  <si>
    <t>FY2015</t>
  </si>
  <si>
    <t>MIS Report M020L062 as of 07/13/2015</t>
  </si>
  <si>
    <t>FY2016</t>
  </si>
  <si>
    <t>MIS Report M020L062 as of 01/11/16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</si>
</sst>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"/>
    <numFmt numFmtId="165" formatCode="0.0%"/>
  </numFmts>
  <fonts count="5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ck">
        <color indexed="2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left"/>
    </xf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" fontId="1" fillId="0" borderId="1" xfId="0" applyNumberFormat="1" applyFont="1" applyFill="1" applyBorder="1" applyAlignment="1">
      <alignment horizontal="left"/>
    </xf>
    <xf numFmtId="16" fontId="1" fillId="0" borderId="1" xfId="0" applyNumberFormat="1" applyFont="1" applyFill="1" applyBorder="1" applyAlignment="1">
      <alignment horizontal="right"/>
    </xf>
    <xf numFmtId="0" fontId="2" fillId="0" borderId="2" xfId="0" applyFont="1" applyBorder="1"/>
    <xf numFmtId="164" fontId="2" fillId="0" borderId="2" xfId="0" applyNumberFormat="1" applyFont="1" applyBorder="1"/>
    <xf numFmtId="0" fontId="2" fillId="0" borderId="0" xfId="0" applyFont="1" applyBorder="1"/>
    <xf numFmtId="165" fontId="2" fillId="0" borderId="0" xfId="0" applyNumberFormat="1" applyFont="1" applyBorder="1"/>
    <xf numFmtId="164" fontId="2" fillId="0" borderId="0" xfId="0" applyNumberFormat="1" applyFont="1" applyBorder="1"/>
    <xf numFmtId="0" fontId="4" fillId="0" borderId="0" xfId="0" applyFont="1" applyBorder="1"/>
    <xf numFmtId="3" fontId="2" fillId="0" borderId="2" xfId="0" applyNumberFormat="1" applyFont="1" applyBorder="1"/>
    <xf numFmtId="164" fontId="2" fillId="0" borderId="0" xfId="0" quotePrefix="1" applyNumberFormat="1" applyFont="1"/>
    <xf numFmtId="3" fontId="2" fillId="0" borderId="0" xfId="0" applyNumberFormat="1" applyFont="1" applyBorder="1"/>
    <xf numFmtId="3" fontId="4" fillId="0" borderId="0" xfId="0" applyNumberFormat="1" applyFont="1"/>
    <xf numFmtId="3" fontId="1" fillId="0" borderId="0" xfId="0" applyNumberFormat="1" applyFont="1"/>
    <xf numFmtId="3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6"/>
  <sheetViews>
    <sheetView tabSelected="1" workbookViewId="0">
      <selection activeCell="G2" sqref="G2"/>
    </sheetView>
  </sheetViews>
  <sheetFormatPr defaultRowHeight="12" x14ac:dyDescent="0.2"/>
  <cols>
    <col min="1" max="1" width="21.5703125" style="4" customWidth="1"/>
    <col min="2" max="2" width="10" style="4" customWidth="1"/>
    <col min="3" max="3" width="12.28515625" style="4" bestFit="1" customWidth="1"/>
    <col min="4" max="4" width="12.140625" style="4" customWidth="1"/>
    <col min="5" max="5" width="12.28515625" style="4" customWidth="1"/>
    <col min="6" max="7" width="12" style="4" bestFit="1" customWidth="1"/>
    <col min="8" max="8" width="10.140625" style="4" bestFit="1" customWidth="1"/>
    <col min="9" max="9" width="9.140625" style="4"/>
    <col min="10" max="10" width="9.85546875" style="4" bestFit="1" customWidth="1"/>
    <col min="11" max="11" width="11.7109375" style="4" customWidth="1"/>
    <col min="12" max="12" width="13.140625" style="4" customWidth="1"/>
    <col min="13" max="13" width="9.85546875" style="4" bestFit="1" customWidth="1"/>
    <col min="14" max="14" width="15.7109375" style="3" customWidth="1"/>
    <col min="15" max="16384" width="9.140625" style="4"/>
  </cols>
  <sheetData>
    <row r="1" spans="1:14" ht="12.75" thickBot="1" x14ac:dyDescent="0.25">
      <c r="A1" s="12" t="s">
        <v>19</v>
      </c>
      <c r="B1" s="10"/>
      <c r="C1" s="10"/>
      <c r="D1" s="10"/>
      <c r="E1" s="10"/>
      <c r="F1" s="10"/>
      <c r="G1" s="10"/>
      <c r="H1" s="11"/>
      <c r="I1" s="11"/>
      <c r="J1" s="11"/>
      <c r="K1" s="18" t="s">
        <v>1</v>
      </c>
      <c r="L1" s="17" t="s">
        <v>39</v>
      </c>
      <c r="M1" s="11"/>
      <c r="N1" s="11"/>
    </row>
    <row r="2" spans="1:14" ht="12.75" thickTop="1" x14ac:dyDescent="0.2">
      <c r="A2" s="5" t="s">
        <v>38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</row>
    <row r="3" spans="1:14" x14ac:dyDescent="0.2">
      <c r="A3" s="4" t="s">
        <v>16</v>
      </c>
      <c r="B3" s="2">
        <v>19428</v>
      </c>
      <c r="C3" s="2">
        <v>19401</v>
      </c>
      <c r="D3" s="2">
        <v>19358</v>
      </c>
      <c r="E3" s="2">
        <v>19194</v>
      </c>
      <c r="F3" s="2">
        <v>18057</v>
      </c>
      <c r="G3" s="2">
        <v>261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19880</v>
      </c>
    </row>
    <row r="4" spans="1:14" x14ac:dyDescent="0.2">
      <c r="A4" s="4" t="s">
        <v>17</v>
      </c>
      <c r="B4" s="2">
        <v>241</v>
      </c>
      <c r="C4" s="2">
        <v>243</v>
      </c>
      <c r="D4" s="2">
        <v>240</v>
      </c>
      <c r="E4" s="2">
        <v>235</v>
      </c>
      <c r="F4" s="2">
        <v>199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251</v>
      </c>
    </row>
    <row r="5" spans="1:14" x14ac:dyDescent="0.2">
      <c r="A5" s="4" t="s">
        <v>18</v>
      </c>
      <c r="B5" s="2">
        <v>1253</v>
      </c>
      <c r="C5" s="2">
        <v>1262</v>
      </c>
      <c r="D5" s="2">
        <v>1260</v>
      </c>
      <c r="E5" s="2">
        <v>1249</v>
      </c>
      <c r="F5" s="2">
        <v>979</v>
      </c>
      <c r="G5" s="2">
        <v>6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1319</v>
      </c>
    </row>
    <row r="6" spans="1:14" ht="12.75" thickBot="1" x14ac:dyDescent="0.25">
      <c r="A6" s="7" t="s">
        <v>15</v>
      </c>
      <c r="B6" s="13">
        <f t="shared" ref="B6:J6" si="0">SUM(B3:B5)</f>
        <v>20922</v>
      </c>
      <c r="C6" s="13">
        <f t="shared" si="0"/>
        <v>20906</v>
      </c>
      <c r="D6" s="13">
        <f t="shared" si="0"/>
        <v>20858</v>
      </c>
      <c r="E6" s="13">
        <f t="shared" si="0"/>
        <v>20678</v>
      </c>
      <c r="F6" s="13">
        <f t="shared" si="0"/>
        <v>19235</v>
      </c>
      <c r="G6" s="13">
        <f t="shared" si="0"/>
        <v>267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/>
      <c r="L6" s="13"/>
      <c r="M6" s="13"/>
      <c r="N6" s="13">
        <f>SUM(N3:N5)</f>
        <v>21450</v>
      </c>
    </row>
    <row r="7" spans="1:14" ht="12.75" thickTop="1" x14ac:dyDescent="0.2"/>
    <row r="8" spans="1:14" ht="12.75" thickBot="1" x14ac:dyDescent="0.25">
      <c r="A8" s="1" t="s">
        <v>0</v>
      </c>
      <c r="B8" s="10"/>
      <c r="C8" s="10"/>
      <c r="D8" s="10"/>
      <c r="E8" s="10"/>
      <c r="F8" s="10"/>
      <c r="G8" s="10"/>
      <c r="H8" s="11"/>
      <c r="I8" s="11"/>
      <c r="J8" s="11"/>
      <c r="K8" s="18"/>
      <c r="L8" s="17"/>
      <c r="M8" s="11"/>
      <c r="N8" s="11"/>
    </row>
    <row r="9" spans="1:14" ht="12.75" thickTop="1" x14ac:dyDescent="0.2">
      <c r="A9" s="5" t="s">
        <v>38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</row>
    <row r="10" spans="1:14" x14ac:dyDescent="0.2">
      <c r="A10" s="4" t="s">
        <v>16</v>
      </c>
      <c r="B10" s="3">
        <v>62255.5</v>
      </c>
      <c r="C10" s="3">
        <v>62280.5</v>
      </c>
      <c r="D10" s="3">
        <v>60928.5</v>
      </c>
      <c r="E10" s="3">
        <v>61410.2</v>
      </c>
      <c r="F10" s="3">
        <v>51624.5</v>
      </c>
      <c r="G10" s="3">
        <v>118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>SUM(B10:M10)</f>
        <v>298617.2</v>
      </c>
    </row>
    <row r="11" spans="1:14" x14ac:dyDescent="0.2">
      <c r="A11" s="4" t="s">
        <v>17</v>
      </c>
      <c r="B11" s="3">
        <v>1896.1</v>
      </c>
      <c r="C11" s="3">
        <v>1883.5</v>
      </c>
      <c r="D11" s="3">
        <v>1854.4</v>
      </c>
      <c r="E11" s="3">
        <v>1897.4</v>
      </c>
      <c r="F11" s="3">
        <v>1563.5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f>SUM(B11:M11)</f>
        <v>9094.9</v>
      </c>
    </row>
    <row r="12" spans="1:14" x14ac:dyDescent="0.2">
      <c r="A12" s="4" t="s">
        <v>18</v>
      </c>
      <c r="B12" s="3">
        <v>1485.5</v>
      </c>
      <c r="C12" s="3">
        <v>1417.3</v>
      </c>
      <c r="D12" s="3">
        <v>1327.2</v>
      </c>
      <c r="E12" s="3">
        <v>1257.0999999999999</v>
      </c>
      <c r="F12" s="3">
        <v>906.3</v>
      </c>
      <c r="G12" s="3">
        <v>19.5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f>SUM(B12:M12)</f>
        <v>6412.9000000000005</v>
      </c>
    </row>
    <row r="13" spans="1:14" ht="12.75" thickBot="1" x14ac:dyDescent="0.25">
      <c r="A13" s="7" t="s">
        <v>15</v>
      </c>
      <c r="B13" s="8">
        <f t="shared" ref="B13:J13" si="1">SUM(B10:B12)</f>
        <v>65637.100000000006</v>
      </c>
      <c r="C13" s="8">
        <f t="shared" si="1"/>
        <v>65581.3</v>
      </c>
      <c r="D13" s="8">
        <f t="shared" si="1"/>
        <v>64110.1</v>
      </c>
      <c r="E13" s="8">
        <f t="shared" si="1"/>
        <v>64564.7</v>
      </c>
      <c r="F13" s="8">
        <f t="shared" si="1"/>
        <v>54094.3</v>
      </c>
      <c r="G13" s="8">
        <f t="shared" si="1"/>
        <v>137.5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/>
      <c r="L13" s="8"/>
      <c r="M13" s="8"/>
      <c r="N13" s="8">
        <f>SUM(N10:N12)</f>
        <v>314125.00000000006</v>
      </c>
    </row>
    <row r="14" spans="1:14" ht="13.5" thickTop="1" thickBot="1" x14ac:dyDescent="0.25">
      <c r="A14" s="12" t="s">
        <v>19</v>
      </c>
      <c r="B14" s="10"/>
      <c r="C14" s="10"/>
      <c r="D14" s="10"/>
      <c r="E14" s="10"/>
      <c r="F14" s="10"/>
      <c r="G14" s="10"/>
      <c r="H14" s="11"/>
      <c r="I14" s="11"/>
      <c r="J14" s="11"/>
      <c r="K14" s="18" t="s">
        <v>1</v>
      </c>
      <c r="L14" s="17" t="s">
        <v>37</v>
      </c>
      <c r="M14" s="11"/>
      <c r="N14" s="11"/>
    </row>
    <row r="15" spans="1:14" ht="12.75" thickTop="1" x14ac:dyDescent="0.2">
      <c r="A15" s="5" t="s">
        <v>36</v>
      </c>
      <c r="B15" s="6" t="s">
        <v>3</v>
      </c>
      <c r="C15" s="6" t="s">
        <v>4</v>
      </c>
      <c r="D15" s="6" t="s">
        <v>5</v>
      </c>
      <c r="E15" s="6" t="s">
        <v>6</v>
      </c>
      <c r="F15" s="6" t="s">
        <v>7</v>
      </c>
      <c r="G15" s="6" t="s">
        <v>8</v>
      </c>
      <c r="H15" s="6" t="s">
        <v>9</v>
      </c>
      <c r="I15" s="6" t="s">
        <v>10</v>
      </c>
      <c r="J15" s="6" t="s">
        <v>11</v>
      </c>
      <c r="K15" s="6" t="s">
        <v>12</v>
      </c>
      <c r="L15" s="6" t="s">
        <v>13</v>
      </c>
      <c r="M15" s="6" t="s">
        <v>14</v>
      </c>
      <c r="N15" s="6" t="s">
        <v>15</v>
      </c>
    </row>
    <row r="16" spans="1:14" x14ac:dyDescent="0.2">
      <c r="A16" s="4" t="s">
        <v>16</v>
      </c>
      <c r="B16" s="2">
        <v>18725</v>
      </c>
      <c r="C16" s="2">
        <v>18793</v>
      </c>
      <c r="D16" s="2">
        <v>18947</v>
      </c>
      <c r="E16" s="2">
        <v>19021</v>
      </c>
      <c r="F16" s="2">
        <v>19041</v>
      </c>
      <c r="G16" s="2">
        <v>19119</v>
      </c>
      <c r="H16" s="2">
        <v>19127</v>
      </c>
      <c r="I16" s="2">
        <v>19018</v>
      </c>
      <c r="J16" s="2">
        <v>19206</v>
      </c>
      <c r="K16" s="2">
        <v>19164</v>
      </c>
      <c r="L16" s="2">
        <v>15962</v>
      </c>
      <c r="M16" s="2">
        <v>252</v>
      </c>
      <c r="N16" s="2">
        <v>20082</v>
      </c>
    </row>
    <row r="17" spans="1:14" x14ac:dyDescent="0.2">
      <c r="A17" s="4" t="s">
        <v>17</v>
      </c>
      <c r="B17" s="2">
        <v>244</v>
      </c>
      <c r="C17" s="2">
        <v>247</v>
      </c>
      <c r="D17" s="2">
        <v>244</v>
      </c>
      <c r="E17" s="2">
        <v>247</v>
      </c>
      <c r="F17" s="2">
        <v>250</v>
      </c>
      <c r="G17" s="2">
        <v>249</v>
      </c>
      <c r="H17" s="2">
        <v>249</v>
      </c>
      <c r="I17" s="2">
        <v>213</v>
      </c>
      <c r="J17" s="2">
        <v>249</v>
      </c>
      <c r="K17" s="2">
        <v>244</v>
      </c>
      <c r="L17" s="2">
        <v>152</v>
      </c>
      <c r="M17" s="2"/>
      <c r="N17" s="2">
        <v>271</v>
      </c>
    </row>
    <row r="18" spans="1:14" x14ac:dyDescent="0.2">
      <c r="A18" s="4" t="s">
        <v>18</v>
      </c>
      <c r="B18" s="2">
        <v>1244</v>
      </c>
      <c r="C18" s="2">
        <v>1250</v>
      </c>
      <c r="D18" s="2">
        <v>1252</v>
      </c>
      <c r="E18" s="2">
        <v>1245</v>
      </c>
      <c r="F18" s="2">
        <v>1248</v>
      </c>
      <c r="G18" s="2">
        <v>1244</v>
      </c>
      <c r="H18" s="2">
        <v>1240</v>
      </c>
      <c r="I18" s="2">
        <v>1236</v>
      </c>
      <c r="J18" s="2">
        <v>1230</v>
      </c>
      <c r="K18" s="2">
        <v>1219</v>
      </c>
      <c r="L18" s="2">
        <v>1205</v>
      </c>
      <c r="M18" s="2">
        <v>528</v>
      </c>
      <c r="N18" s="2">
        <v>1371</v>
      </c>
    </row>
    <row r="19" spans="1:14" ht="12.75" thickBot="1" x14ac:dyDescent="0.25">
      <c r="A19" s="7" t="s">
        <v>15</v>
      </c>
      <c r="B19" s="13">
        <f t="shared" ref="B19:J19" si="2">SUM(B16:B18)</f>
        <v>20213</v>
      </c>
      <c r="C19" s="13">
        <f t="shared" si="2"/>
        <v>20290</v>
      </c>
      <c r="D19" s="13">
        <f t="shared" si="2"/>
        <v>20443</v>
      </c>
      <c r="E19" s="13">
        <f t="shared" si="2"/>
        <v>20513</v>
      </c>
      <c r="F19" s="13">
        <f t="shared" si="2"/>
        <v>20539</v>
      </c>
      <c r="G19" s="13">
        <f t="shared" si="2"/>
        <v>20612</v>
      </c>
      <c r="H19" s="13">
        <f t="shared" si="2"/>
        <v>20616</v>
      </c>
      <c r="I19" s="13">
        <f t="shared" si="2"/>
        <v>20467</v>
      </c>
      <c r="J19" s="13">
        <f t="shared" si="2"/>
        <v>20685</v>
      </c>
      <c r="K19" s="13"/>
      <c r="L19" s="13"/>
      <c r="M19" s="13"/>
      <c r="N19" s="13">
        <f>SUM(N16:N18)</f>
        <v>21724</v>
      </c>
    </row>
    <row r="20" spans="1:14" ht="12.75" thickTop="1" x14ac:dyDescent="0.2"/>
    <row r="21" spans="1:14" ht="12.75" thickBot="1" x14ac:dyDescent="0.25">
      <c r="A21" s="1" t="s">
        <v>0</v>
      </c>
      <c r="B21" s="10"/>
      <c r="C21" s="10"/>
      <c r="D21" s="10"/>
      <c r="E21" s="10"/>
      <c r="F21" s="10"/>
      <c r="G21" s="10"/>
      <c r="H21" s="11"/>
      <c r="I21" s="11"/>
      <c r="J21" s="11"/>
      <c r="K21" s="18"/>
      <c r="L21" s="17"/>
      <c r="M21" s="11"/>
      <c r="N21" s="11"/>
    </row>
    <row r="22" spans="1:14" ht="12.75" thickTop="1" x14ac:dyDescent="0.2">
      <c r="A22" s="5" t="s">
        <v>36</v>
      </c>
      <c r="B22" s="6" t="s">
        <v>3</v>
      </c>
      <c r="C22" s="6" t="s">
        <v>4</v>
      </c>
      <c r="D22" s="6" t="s">
        <v>5</v>
      </c>
      <c r="E22" s="6" t="s">
        <v>6</v>
      </c>
      <c r="F22" s="6" t="s">
        <v>7</v>
      </c>
      <c r="G22" s="6" t="s">
        <v>8</v>
      </c>
      <c r="H22" s="6" t="s">
        <v>9</v>
      </c>
      <c r="I22" s="6" t="s">
        <v>10</v>
      </c>
      <c r="J22" s="6" t="s">
        <v>11</v>
      </c>
      <c r="K22" s="6" t="s">
        <v>12</v>
      </c>
      <c r="L22" s="6" t="s">
        <v>13</v>
      </c>
      <c r="M22" s="6" t="s">
        <v>14</v>
      </c>
      <c r="N22" s="6" t="s">
        <v>15</v>
      </c>
    </row>
    <row r="23" spans="1:14" x14ac:dyDescent="0.2">
      <c r="A23" s="4" t="s">
        <v>16</v>
      </c>
      <c r="B23" s="3">
        <v>58686.2</v>
      </c>
      <c r="C23" s="3">
        <v>58790</v>
      </c>
      <c r="D23" s="3">
        <v>58914.7</v>
      </c>
      <c r="E23" s="3">
        <v>61256</v>
      </c>
      <c r="F23" s="3">
        <v>56531.4</v>
      </c>
      <c r="G23" s="3">
        <v>58577.1</v>
      </c>
      <c r="H23" s="3">
        <v>59761.4</v>
      </c>
      <c r="I23" s="3">
        <v>54484.800000000003</v>
      </c>
      <c r="J23" s="3">
        <v>61504.1</v>
      </c>
      <c r="K23" s="3">
        <v>58562.8</v>
      </c>
      <c r="L23" s="3">
        <v>31598</v>
      </c>
      <c r="M23" s="3">
        <v>107.7</v>
      </c>
      <c r="N23" s="3">
        <f>SUM(B23:M23)</f>
        <v>618774.19999999995</v>
      </c>
    </row>
    <row r="24" spans="1:14" x14ac:dyDescent="0.2">
      <c r="A24" s="4" t="s">
        <v>17</v>
      </c>
      <c r="B24" s="3">
        <v>1902</v>
      </c>
      <c r="C24" s="3">
        <v>1907.3</v>
      </c>
      <c r="D24" s="3">
        <v>1926.2</v>
      </c>
      <c r="E24" s="3">
        <v>1983.1</v>
      </c>
      <c r="F24" s="3">
        <v>1880.8</v>
      </c>
      <c r="G24" s="3">
        <v>1862.7</v>
      </c>
      <c r="H24" s="3">
        <v>1959.1</v>
      </c>
      <c r="I24" s="3">
        <v>1248</v>
      </c>
      <c r="J24" s="3">
        <v>1954.2</v>
      </c>
      <c r="K24" s="3">
        <v>1841.3</v>
      </c>
      <c r="L24" s="3">
        <v>1168.4000000000001</v>
      </c>
      <c r="M24" s="3"/>
      <c r="N24" s="3">
        <f>SUM(B24:M24)</f>
        <v>19633.100000000002</v>
      </c>
    </row>
    <row r="25" spans="1:14" x14ac:dyDescent="0.2">
      <c r="A25" s="4" t="s">
        <v>18</v>
      </c>
      <c r="B25" s="3">
        <v>1564</v>
      </c>
      <c r="C25" s="3">
        <v>1571.9</v>
      </c>
      <c r="D25" s="3">
        <v>1454.2</v>
      </c>
      <c r="E25" s="3">
        <v>1520.8</v>
      </c>
      <c r="F25" s="3">
        <v>1478.4</v>
      </c>
      <c r="G25" s="3">
        <v>1527.3</v>
      </c>
      <c r="H25" s="3">
        <v>1486.1</v>
      </c>
      <c r="I25" s="3">
        <v>1395.6</v>
      </c>
      <c r="J25" s="3">
        <v>1429.1</v>
      </c>
      <c r="K25" s="3">
        <v>1388.5</v>
      </c>
      <c r="L25" s="3">
        <v>1344.3</v>
      </c>
      <c r="M25" s="3">
        <v>329.5</v>
      </c>
      <c r="N25" s="3">
        <f>SUM(B25:M25)</f>
        <v>16489.7</v>
      </c>
    </row>
    <row r="26" spans="1:14" ht="12.75" thickBot="1" x14ac:dyDescent="0.25">
      <c r="A26" s="7" t="s">
        <v>15</v>
      </c>
      <c r="B26" s="8">
        <f t="shared" ref="B26:J26" si="3">SUM(B23:B25)</f>
        <v>62152.2</v>
      </c>
      <c r="C26" s="8">
        <f t="shared" si="3"/>
        <v>62269.200000000004</v>
      </c>
      <c r="D26" s="8">
        <f t="shared" si="3"/>
        <v>62295.099999999991</v>
      </c>
      <c r="E26" s="8">
        <f t="shared" si="3"/>
        <v>64759.9</v>
      </c>
      <c r="F26" s="8">
        <f t="shared" si="3"/>
        <v>59890.600000000006</v>
      </c>
      <c r="G26" s="8">
        <f t="shared" si="3"/>
        <v>61967.1</v>
      </c>
      <c r="H26" s="8">
        <f t="shared" si="3"/>
        <v>63206.6</v>
      </c>
      <c r="I26" s="8">
        <f t="shared" si="3"/>
        <v>57128.4</v>
      </c>
      <c r="J26" s="8">
        <f t="shared" si="3"/>
        <v>64887.399999999994</v>
      </c>
      <c r="K26" s="8"/>
      <c r="L26" s="8"/>
      <c r="M26" s="8"/>
      <c r="N26" s="8">
        <f>SUM(N23:N25)</f>
        <v>654896.99999999988</v>
      </c>
    </row>
    <row r="27" spans="1:14" ht="12.75" thickTop="1" x14ac:dyDescent="0.2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 thickBot="1" x14ac:dyDescent="0.25">
      <c r="A28" s="12" t="s">
        <v>19</v>
      </c>
      <c r="B28" s="10"/>
      <c r="C28" s="10"/>
      <c r="D28" s="10"/>
      <c r="E28" s="10"/>
      <c r="F28" s="10"/>
      <c r="G28" s="10"/>
      <c r="H28" s="11"/>
      <c r="I28" s="11"/>
      <c r="J28" s="11"/>
      <c r="K28" s="18" t="s">
        <v>1</v>
      </c>
      <c r="L28" s="17" t="s">
        <v>35</v>
      </c>
      <c r="M28" s="11"/>
      <c r="N28" s="11"/>
    </row>
    <row r="29" spans="1:14" ht="12.75" thickTop="1" x14ac:dyDescent="0.2">
      <c r="A29" s="5" t="s">
        <v>34</v>
      </c>
      <c r="B29" s="6" t="s">
        <v>3</v>
      </c>
      <c r="C29" s="6" t="s">
        <v>4</v>
      </c>
      <c r="D29" s="6" t="s">
        <v>5</v>
      </c>
      <c r="E29" s="6" t="s">
        <v>6</v>
      </c>
      <c r="F29" s="6" t="s">
        <v>7</v>
      </c>
      <c r="G29" s="6" t="s">
        <v>8</v>
      </c>
      <c r="H29" s="6" t="s">
        <v>9</v>
      </c>
      <c r="I29" s="6" t="s">
        <v>10</v>
      </c>
      <c r="J29" s="6" t="s">
        <v>11</v>
      </c>
      <c r="K29" s="6" t="s">
        <v>12</v>
      </c>
      <c r="L29" s="6" t="s">
        <v>13</v>
      </c>
      <c r="M29" s="6" t="s">
        <v>14</v>
      </c>
      <c r="N29" s="6" t="s">
        <v>15</v>
      </c>
    </row>
    <row r="30" spans="1:14" x14ac:dyDescent="0.2">
      <c r="A30" s="4" t="s">
        <v>16</v>
      </c>
      <c r="B30" s="2">
        <v>17836</v>
      </c>
      <c r="C30" s="2">
        <v>18030</v>
      </c>
      <c r="D30" s="2">
        <v>18121</v>
      </c>
      <c r="E30" s="2">
        <v>18208</v>
      </c>
      <c r="F30" s="2">
        <v>18216</v>
      </c>
      <c r="G30" s="2">
        <v>18212</v>
      </c>
      <c r="H30" s="2">
        <v>18257</v>
      </c>
      <c r="I30" s="2">
        <v>18294</v>
      </c>
      <c r="J30" s="2">
        <v>18353</v>
      </c>
      <c r="K30" s="2">
        <v>18380</v>
      </c>
      <c r="L30" s="2">
        <v>16008</v>
      </c>
      <c r="M30" s="2">
        <v>3291</v>
      </c>
      <c r="N30" s="2">
        <v>19167</v>
      </c>
    </row>
    <row r="31" spans="1:14" x14ac:dyDescent="0.2">
      <c r="A31" s="4" t="s">
        <v>17</v>
      </c>
      <c r="B31" s="2">
        <v>256</v>
      </c>
      <c r="C31" s="2">
        <v>252</v>
      </c>
      <c r="D31" s="2">
        <v>255</v>
      </c>
      <c r="E31" s="2">
        <v>253</v>
      </c>
      <c r="F31" s="2">
        <v>252</v>
      </c>
      <c r="G31" s="2">
        <v>251</v>
      </c>
      <c r="H31" s="2">
        <v>250</v>
      </c>
      <c r="I31" s="2">
        <v>247</v>
      </c>
      <c r="J31" s="2">
        <v>244</v>
      </c>
      <c r="K31" s="2">
        <v>237</v>
      </c>
      <c r="L31" s="2">
        <v>146</v>
      </c>
      <c r="M31" s="2">
        <v>0</v>
      </c>
      <c r="N31" s="2">
        <v>286</v>
      </c>
    </row>
    <row r="32" spans="1:14" x14ac:dyDescent="0.2">
      <c r="A32" s="4" t="s">
        <v>18</v>
      </c>
      <c r="B32" s="2">
        <v>1287</v>
      </c>
      <c r="C32" s="2">
        <v>1287</v>
      </c>
      <c r="D32" s="2">
        <v>1270</v>
      </c>
      <c r="E32" s="2">
        <v>1272</v>
      </c>
      <c r="F32" s="2">
        <v>1261</v>
      </c>
      <c r="G32" s="2">
        <v>1262</v>
      </c>
      <c r="H32" s="2">
        <v>1276</v>
      </c>
      <c r="I32" s="2">
        <v>1265</v>
      </c>
      <c r="J32" s="2">
        <v>1266</v>
      </c>
      <c r="K32" s="2">
        <v>1250</v>
      </c>
      <c r="L32" s="2">
        <v>1225</v>
      </c>
      <c r="M32" s="2">
        <v>542</v>
      </c>
      <c r="N32" s="2">
        <v>1393</v>
      </c>
    </row>
    <row r="33" spans="1:14" ht="12.75" thickBot="1" x14ac:dyDescent="0.25">
      <c r="A33" s="7" t="s">
        <v>15</v>
      </c>
      <c r="B33" s="13">
        <f t="shared" ref="B33:N33" si="4">SUM(B30:B32)</f>
        <v>19379</v>
      </c>
      <c r="C33" s="13">
        <f t="shared" si="4"/>
        <v>19569</v>
      </c>
      <c r="D33" s="13">
        <f t="shared" si="4"/>
        <v>19646</v>
      </c>
      <c r="E33" s="13">
        <f t="shared" si="4"/>
        <v>19733</v>
      </c>
      <c r="F33" s="13">
        <f t="shared" si="4"/>
        <v>19729</v>
      </c>
      <c r="G33" s="13">
        <f t="shared" si="4"/>
        <v>19725</v>
      </c>
      <c r="H33" s="13">
        <f t="shared" si="4"/>
        <v>19783</v>
      </c>
      <c r="I33" s="13">
        <f t="shared" si="4"/>
        <v>19806</v>
      </c>
      <c r="J33" s="13">
        <f t="shared" si="4"/>
        <v>19863</v>
      </c>
      <c r="K33" s="13">
        <f t="shared" si="4"/>
        <v>19867</v>
      </c>
      <c r="L33" s="13">
        <f t="shared" si="4"/>
        <v>17379</v>
      </c>
      <c r="M33" s="13">
        <f t="shared" si="4"/>
        <v>3833</v>
      </c>
      <c r="N33" s="13">
        <f t="shared" si="4"/>
        <v>20846</v>
      </c>
    </row>
    <row r="34" spans="1:14" ht="12.75" thickTop="1" x14ac:dyDescent="0.2"/>
    <row r="35" spans="1:14" ht="12.75" thickBot="1" x14ac:dyDescent="0.25">
      <c r="A35" s="1" t="s">
        <v>0</v>
      </c>
      <c r="B35" s="10"/>
      <c r="C35" s="10"/>
      <c r="D35" s="10"/>
      <c r="E35" s="10"/>
      <c r="F35" s="10"/>
      <c r="G35" s="10"/>
      <c r="H35" s="11"/>
      <c r="I35" s="11"/>
      <c r="J35" s="11"/>
      <c r="K35" s="18"/>
      <c r="L35" s="17"/>
      <c r="M35" s="11"/>
      <c r="N35" s="11"/>
    </row>
    <row r="36" spans="1:14" ht="12.75" thickTop="1" x14ac:dyDescent="0.2">
      <c r="A36" s="5" t="s">
        <v>34</v>
      </c>
      <c r="B36" s="6" t="s">
        <v>3</v>
      </c>
      <c r="C36" s="6" t="s">
        <v>4</v>
      </c>
      <c r="D36" s="6" t="s">
        <v>5</v>
      </c>
      <c r="E36" s="6" t="s">
        <v>6</v>
      </c>
      <c r="F36" s="6" t="s">
        <v>7</v>
      </c>
      <c r="G36" s="6" t="s">
        <v>8</v>
      </c>
      <c r="H36" s="6" t="s">
        <v>9</v>
      </c>
      <c r="I36" s="6" t="s">
        <v>10</v>
      </c>
      <c r="J36" s="6" t="s">
        <v>11</v>
      </c>
      <c r="K36" s="6" t="s">
        <v>12</v>
      </c>
      <c r="L36" s="6" t="s">
        <v>13</v>
      </c>
      <c r="M36" s="6" t="s">
        <v>14</v>
      </c>
      <c r="N36" s="6" t="s">
        <v>15</v>
      </c>
    </row>
    <row r="37" spans="1:14" x14ac:dyDescent="0.2">
      <c r="A37" s="4" t="s">
        <v>16</v>
      </c>
      <c r="B37" s="3">
        <v>54882.7</v>
      </c>
      <c r="C37" s="3">
        <v>55482.5</v>
      </c>
      <c r="D37" s="3">
        <v>54858.2</v>
      </c>
      <c r="E37" s="3">
        <v>57405.8</v>
      </c>
      <c r="F37" s="3">
        <v>53919.1</v>
      </c>
      <c r="G37" s="3">
        <v>53511.1</v>
      </c>
      <c r="H37" s="3">
        <v>54826.7</v>
      </c>
      <c r="I37" s="3">
        <v>52307.6</v>
      </c>
      <c r="J37" s="3">
        <v>57137</v>
      </c>
      <c r="K37" s="3">
        <v>55235.199999999997</v>
      </c>
      <c r="L37" s="3">
        <v>35553.4</v>
      </c>
      <c r="M37" s="3">
        <v>2516.5</v>
      </c>
      <c r="N37" s="3">
        <f>SUM(B37:M37)</f>
        <v>587635.79999999993</v>
      </c>
    </row>
    <row r="38" spans="1:14" x14ac:dyDescent="0.2">
      <c r="A38" s="4" t="s">
        <v>17</v>
      </c>
      <c r="B38" s="3">
        <v>2020.1</v>
      </c>
      <c r="C38" s="3">
        <v>1972.6</v>
      </c>
      <c r="D38" s="3">
        <v>2021.1</v>
      </c>
      <c r="E38" s="3">
        <v>2059.6999999999998</v>
      </c>
      <c r="F38" s="3">
        <v>1923.3</v>
      </c>
      <c r="G38" s="3">
        <v>1900.5</v>
      </c>
      <c r="H38" s="3">
        <v>1980.6</v>
      </c>
      <c r="I38" s="3">
        <v>1801.5</v>
      </c>
      <c r="J38" s="3">
        <v>1932.8</v>
      </c>
      <c r="K38" s="3">
        <v>1841.1</v>
      </c>
      <c r="L38" s="3">
        <v>1126</v>
      </c>
      <c r="M38" s="3">
        <v>0</v>
      </c>
      <c r="N38" s="3">
        <f>SUM(B38:M38)</f>
        <v>20579.3</v>
      </c>
    </row>
    <row r="39" spans="1:14" x14ac:dyDescent="0.2">
      <c r="A39" s="4" t="s">
        <v>18</v>
      </c>
      <c r="B39" s="3">
        <v>1559</v>
      </c>
      <c r="C39" s="3">
        <v>1510.5</v>
      </c>
      <c r="D39" s="3">
        <v>1405.1</v>
      </c>
      <c r="E39" s="3">
        <v>1448.6</v>
      </c>
      <c r="F39" s="3">
        <v>1455.1</v>
      </c>
      <c r="G39" s="3">
        <v>1481.7</v>
      </c>
      <c r="H39" s="3">
        <v>1432.4</v>
      </c>
      <c r="I39" s="3">
        <v>1387.6</v>
      </c>
      <c r="J39" s="3">
        <v>1425</v>
      </c>
      <c r="K39" s="3">
        <v>1421.5</v>
      </c>
      <c r="L39" s="3">
        <v>1310.7</v>
      </c>
      <c r="M39" s="3">
        <v>323.60000000000002</v>
      </c>
      <c r="N39" s="3">
        <f>SUM(B39:M39)</f>
        <v>16160.800000000003</v>
      </c>
    </row>
    <row r="40" spans="1:14" ht="12.75" thickBot="1" x14ac:dyDescent="0.25">
      <c r="A40" s="7" t="s">
        <v>15</v>
      </c>
      <c r="B40" s="8">
        <f>SUM(B37:B39)</f>
        <v>58461.799999999996</v>
      </c>
      <c r="C40" s="8">
        <f t="shared" ref="C40:L40" si="5">SUM(C37:C39)</f>
        <v>58965.599999999999</v>
      </c>
      <c r="D40" s="8">
        <f t="shared" si="5"/>
        <v>58284.399999999994</v>
      </c>
      <c r="E40" s="8">
        <f t="shared" si="5"/>
        <v>60914.1</v>
      </c>
      <c r="F40" s="8">
        <f t="shared" si="5"/>
        <v>57297.5</v>
      </c>
      <c r="G40" s="8">
        <f>SUM(G37:G39)</f>
        <v>56893.299999999996</v>
      </c>
      <c r="H40" s="8">
        <f t="shared" si="5"/>
        <v>58239.7</v>
      </c>
      <c r="I40" s="8">
        <f t="shared" si="5"/>
        <v>55496.7</v>
      </c>
      <c r="J40" s="8">
        <f t="shared" si="5"/>
        <v>60494.8</v>
      </c>
      <c r="K40" s="8">
        <f t="shared" si="5"/>
        <v>58497.799999999996</v>
      </c>
      <c r="L40" s="8">
        <f t="shared" si="5"/>
        <v>37990.1</v>
      </c>
      <c r="M40" s="8">
        <v>2</v>
      </c>
      <c r="N40" s="8">
        <f>SUM(N37:N39)</f>
        <v>624375.9</v>
      </c>
    </row>
    <row r="41" spans="1:14" ht="12.75" thickTop="1" x14ac:dyDescent="0.2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 thickBot="1" x14ac:dyDescent="0.25">
      <c r="A42" s="12" t="s">
        <v>19</v>
      </c>
      <c r="B42" s="10"/>
      <c r="C42" s="10"/>
      <c r="D42" s="10"/>
      <c r="E42" s="10"/>
      <c r="F42" s="10"/>
      <c r="G42" s="10"/>
      <c r="H42" s="11"/>
      <c r="I42" s="11"/>
      <c r="J42" s="11"/>
      <c r="K42" s="18" t="s">
        <v>1</v>
      </c>
      <c r="L42" s="17" t="s">
        <v>33</v>
      </c>
      <c r="M42" s="11"/>
      <c r="N42" s="11"/>
    </row>
    <row r="43" spans="1:14" ht="12.75" thickTop="1" x14ac:dyDescent="0.2">
      <c r="A43" s="5" t="s">
        <v>31</v>
      </c>
      <c r="B43" s="6" t="s">
        <v>3</v>
      </c>
      <c r="C43" s="6" t="s">
        <v>4</v>
      </c>
      <c r="D43" s="6" t="s">
        <v>5</v>
      </c>
      <c r="E43" s="6" t="s">
        <v>6</v>
      </c>
      <c r="F43" s="6" t="s">
        <v>7</v>
      </c>
      <c r="G43" s="6" t="s">
        <v>8</v>
      </c>
      <c r="H43" s="6" t="s">
        <v>9</v>
      </c>
      <c r="I43" s="6" t="s">
        <v>10</v>
      </c>
      <c r="J43" s="6" t="s">
        <v>11</v>
      </c>
      <c r="K43" s="6" t="s">
        <v>12</v>
      </c>
      <c r="L43" s="6" t="s">
        <v>13</v>
      </c>
      <c r="M43" s="6" t="s">
        <v>14</v>
      </c>
      <c r="N43" s="6" t="s">
        <v>15</v>
      </c>
    </row>
    <row r="44" spans="1:14" x14ac:dyDescent="0.2">
      <c r="A44" s="4" t="s">
        <v>16</v>
      </c>
      <c r="B44" s="2">
        <v>16792</v>
      </c>
      <c r="C44" s="2">
        <v>16821</v>
      </c>
      <c r="D44" s="2">
        <v>16848</v>
      </c>
      <c r="E44" s="2">
        <v>16882</v>
      </c>
      <c r="F44" s="2">
        <v>16804</v>
      </c>
      <c r="G44" s="2">
        <v>16844</v>
      </c>
      <c r="H44" s="2">
        <v>16921</v>
      </c>
      <c r="I44" s="2">
        <v>16986</v>
      </c>
      <c r="J44" s="2">
        <v>17130</v>
      </c>
      <c r="K44" s="2">
        <v>17329</v>
      </c>
      <c r="L44" s="2">
        <v>17084</v>
      </c>
      <c r="M44" s="2">
        <v>16348</v>
      </c>
      <c r="N44" s="2">
        <v>18491</v>
      </c>
    </row>
    <row r="45" spans="1:14" x14ac:dyDescent="0.2">
      <c r="A45" s="4" t="s">
        <v>17</v>
      </c>
      <c r="B45" s="2">
        <v>248</v>
      </c>
      <c r="C45" s="2">
        <v>249</v>
      </c>
      <c r="D45" s="2">
        <v>253</v>
      </c>
      <c r="E45" s="2">
        <v>250</v>
      </c>
      <c r="F45" s="2">
        <v>248</v>
      </c>
      <c r="G45" s="2">
        <v>246</v>
      </c>
      <c r="H45" s="2">
        <v>245</v>
      </c>
      <c r="I45" s="2">
        <v>246</v>
      </c>
      <c r="J45" s="2">
        <v>246</v>
      </c>
      <c r="K45" s="2">
        <v>253</v>
      </c>
      <c r="L45" s="2">
        <v>257</v>
      </c>
      <c r="M45" s="2">
        <v>257</v>
      </c>
      <c r="N45" s="2">
        <v>283</v>
      </c>
    </row>
    <row r="46" spans="1:14" x14ac:dyDescent="0.2">
      <c r="A46" s="4" t="s">
        <v>18</v>
      </c>
      <c r="B46" s="2">
        <v>1287</v>
      </c>
      <c r="C46" s="2">
        <v>1289</v>
      </c>
      <c r="D46" s="2">
        <v>1274</v>
      </c>
      <c r="E46" s="2">
        <v>1272</v>
      </c>
      <c r="F46" s="2">
        <v>1261</v>
      </c>
      <c r="G46" s="2">
        <v>1269</v>
      </c>
      <c r="H46" s="2">
        <v>1279</v>
      </c>
      <c r="I46" s="2">
        <v>1278</v>
      </c>
      <c r="J46" s="2">
        <v>1282</v>
      </c>
      <c r="K46" s="2">
        <v>1269</v>
      </c>
      <c r="L46" s="2">
        <v>1266</v>
      </c>
      <c r="M46" s="2">
        <v>1285</v>
      </c>
      <c r="N46" s="2">
        <v>1395</v>
      </c>
    </row>
    <row r="47" spans="1:14" ht="12.75" thickBot="1" x14ac:dyDescent="0.25">
      <c r="A47" s="7" t="s">
        <v>15</v>
      </c>
      <c r="B47" s="13">
        <f t="shared" ref="B47:N47" si="6">SUM(B44:B46)</f>
        <v>18327</v>
      </c>
      <c r="C47" s="13">
        <f t="shared" si="6"/>
        <v>18359</v>
      </c>
      <c r="D47" s="13">
        <f t="shared" si="6"/>
        <v>18375</v>
      </c>
      <c r="E47" s="13">
        <f t="shared" si="6"/>
        <v>18404</v>
      </c>
      <c r="F47" s="13">
        <f t="shared" si="6"/>
        <v>18313</v>
      </c>
      <c r="G47" s="13">
        <f t="shared" si="6"/>
        <v>18359</v>
      </c>
      <c r="H47" s="13">
        <f t="shared" si="6"/>
        <v>18445</v>
      </c>
      <c r="I47" s="13">
        <f t="shared" si="6"/>
        <v>18510</v>
      </c>
      <c r="J47" s="13">
        <f t="shared" si="6"/>
        <v>18658</v>
      </c>
      <c r="K47" s="13">
        <f t="shared" si="6"/>
        <v>18851</v>
      </c>
      <c r="L47" s="13">
        <f t="shared" si="6"/>
        <v>18607</v>
      </c>
      <c r="M47" s="13">
        <f t="shared" si="6"/>
        <v>17890</v>
      </c>
      <c r="N47" s="13">
        <f t="shared" si="6"/>
        <v>20169</v>
      </c>
    </row>
    <row r="48" spans="1:14" ht="12.75" thickTop="1" x14ac:dyDescent="0.2">
      <c r="A48" s="9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2.75" thickBot="1" x14ac:dyDescent="0.25">
      <c r="A49" s="1" t="s">
        <v>0</v>
      </c>
      <c r="B49" s="2"/>
      <c r="C49" s="2"/>
      <c r="D49" s="2"/>
      <c r="E49" s="2"/>
      <c r="F49" s="2"/>
      <c r="G49" s="2"/>
      <c r="H49" s="2"/>
      <c r="I49" s="2"/>
      <c r="J49" s="2"/>
      <c r="M49" s="2"/>
      <c r="N49" s="14"/>
    </row>
    <row r="50" spans="1:14" ht="12.75" thickTop="1" x14ac:dyDescent="0.2">
      <c r="A50" s="5" t="s">
        <v>30</v>
      </c>
      <c r="B50" s="6" t="s">
        <v>3</v>
      </c>
      <c r="C50" s="6" t="s">
        <v>4</v>
      </c>
      <c r="D50" s="6" t="s">
        <v>5</v>
      </c>
      <c r="E50" s="6" t="s">
        <v>6</v>
      </c>
      <c r="F50" s="6" t="s">
        <v>7</v>
      </c>
      <c r="G50" s="6" t="s">
        <v>8</v>
      </c>
      <c r="H50" s="6" t="s">
        <v>9</v>
      </c>
      <c r="I50" s="6" t="s">
        <v>10</v>
      </c>
      <c r="J50" s="6" t="s">
        <v>11</v>
      </c>
      <c r="K50" s="6" t="s">
        <v>12</v>
      </c>
      <c r="L50" s="6" t="s">
        <v>13</v>
      </c>
      <c r="M50" s="6" t="s">
        <v>14</v>
      </c>
      <c r="N50" s="6" t="s">
        <v>15</v>
      </c>
    </row>
    <row r="51" spans="1:14" x14ac:dyDescent="0.2">
      <c r="A51" s="3" t="s">
        <v>16</v>
      </c>
      <c r="B51" s="3">
        <v>48109</v>
      </c>
      <c r="C51" s="3">
        <v>49267.5</v>
      </c>
      <c r="D51" s="3">
        <v>47098</v>
      </c>
      <c r="E51" s="3">
        <v>51893.599999999999</v>
      </c>
      <c r="F51" s="3">
        <v>49038</v>
      </c>
      <c r="G51" s="3">
        <v>47835.3</v>
      </c>
      <c r="H51" s="3">
        <v>51588.4</v>
      </c>
      <c r="I51" s="3">
        <v>47749.2</v>
      </c>
      <c r="J51" s="3">
        <v>51343.5</v>
      </c>
      <c r="K51" s="3">
        <v>51099.6</v>
      </c>
      <c r="L51" s="3">
        <v>47443.5</v>
      </c>
      <c r="M51" s="3">
        <v>42543.1</v>
      </c>
      <c r="N51" s="3">
        <f>SUM(B51:M51)</f>
        <v>585008.70000000007</v>
      </c>
    </row>
    <row r="52" spans="1:14" x14ac:dyDescent="0.2">
      <c r="A52" s="4" t="s">
        <v>17</v>
      </c>
      <c r="B52" s="3">
        <v>1905</v>
      </c>
      <c r="C52" s="3">
        <v>1915.4</v>
      </c>
      <c r="D52" s="3">
        <v>1929</v>
      </c>
      <c r="E52" s="3">
        <v>1989</v>
      </c>
      <c r="F52" s="3">
        <v>1844.4</v>
      </c>
      <c r="G52" s="3">
        <v>1837.3</v>
      </c>
      <c r="H52" s="3">
        <v>1980.1</v>
      </c>
      <c r="I52" s="3">
        <v>1810</v>
      </c>
      <c r="J52" s="3">
        <v>1969.5</v>
      </c>
      <c r="K52" s="3">
        <v>1960.4</v>
      </c>
      <c r="L52" s="3">
        <v>2074</v>
      </c>
      <c r="M52" s="3">
        <v>1983.4</v>
      </c>
      <c r="N52" s="3">
        <f>SUM(B52:M52)</f>
        <v>23197.5</v>
      </c>
    </row>
    <row r="53" spans="1:14" x14ac:dyDescent="0.2">
      <c r="A53" s="4" t="s">
        <v>18</v>
      </c>
      <c r="B53" s="3">
        <v>1509</v>
      </c>
      <c r="C53" s="3">
        <v>1467</v>
      </c>
      <c r="D53" s="3">
        <v>1391.3</v>
      </c>
      <c r="E53" s="3">
        <v>1421.4</v>
      </c>
      <c r="F53" s="3">
        <v>1390</v>
      </c>
      <c r="G53" s="3">
        <v>1393.2</v>
      </c>
      <c r="H53" s="3">
        <v>1431.1</v>
      </c>
      <c r="I53" s="3">
        <v>1395.5</v>
      </c>
      <c r="J53" s="3">
        <v>1412</v>
      </c>
      <c r="K53" s="3">
        <v>1407</v>
      </c>
      <c r="L53" s="3">
        <v>1438</v>
      </c>
      <c r="M53" s="3">
        <v>1486.5</v>
      </c>
      <c r="N53" s="3">
        <f>SUM(B53:M53)</f>
        <v>17142</v>
      </c>
    </row>
    <row r="54" spans="1:14" ht="12.75" thickBot="1" x14ac:dyDescent="0.25">
      <c r="A54" s="7" t="s">
        <v>15</v>
      </c>
      <c r="B54" s="8">
        <f t="shared" ref="B54:N54" si="7">SUM(B51:B53)</f>
        <v>51523</v>
      </c>
      <c r="C54" s="8">
        <f t="shared" si="7"/>
        <v>52649.9</v>
      </c>
      <c r="D54" s="8">
        <f t="shared" si="7"/>
        <v>50418.3</v>
      </c>
      <c r="E54" s="8">
        <f t="shared" si="7"/>
        <v>55304</v>
      </c>
      <c r="F54" s="8">
        <f t="shared" si="7"/>
        <v>52272.4</v>
      </c>
      <c r="G54" s="8">
        <f t="shared" si="7"/>
        <v>51065.8</v>
      </c>
      <c r="H54" s="8">
        <f t="shared" si="7"/>
        <v>54999.6</v>
      </c>
      <c r="I54" s="8">
        <f t="shared" si="7"/>
        <v>50954.7</v>
      </c>
      <c r="J54" s="8">
        <f t="shared" si="7"/>
        <v>54725</v>
      </c>
      <c r="K54" s="8">
        <f t="shared" si="7"/>
        <v>54467</v>
      </c>
      <c r="L54" s="8">
        <f t="shared" si="7"/>
        <v>50955.5</v>
      </c>
      <c r="M54" s="8">
        <f t="shared" si="7"/>
        <v>46013</v>
      </c>
      <c r="N54" s="8">
        <f t="shared" si="7"/>
        <v>625348.20000000007</v>
      </c>
    </row>
    <row r="55" spans="1:14" ht="12.75" thickTop="1" x14ac:dyDescent="0.2">
      <c r="A55" s="9"/>
      <c r="B55" s="10">
        <f>(+B54-B68)/B68</f>
        <v>3.5873474779196141E-2</v>
      </c>
      <c r="C55" s="10">
        <f>(+C54-C68)/C68</f>
        <v>2.4153734229169607E-2</v>
      </c>
      <c r="D55" s="10">
        <f>(+D54-D68)/D68</f>
        <v>6.2267619041918342E-3</v>
      </c>
      <c r="E55" s="10">
        <f>(+E54-E68)/E68</f>
        <v>7.7954023615816159E-2</v>
      </c>
      <c r="F55" s="10">
        <f>(+F54-F68)/F68</f>
        <v>6.0029769509371E-2</v>
      </c>
      <c r="G55" s="10">
        <f t="shared" ref="G55:M55" si="8">(+G54-G67)/G67</f>
        <v>35.369062032618764</v>
      </c>
      <c r="H55" s="10">
        <f t="shared" si="8"/>
        <v>38.869227981152591</v>
      </c>
      <c r="I55" s="10">
        <f t="shared" si="8"/>
        <v>34.949414420770417</v>
      </c>
      <c r="J55" s="10">
        <f t="shared" si="8"/>
        <v>37.986250623352568</v>
      </c>
      <c r="K55" s="10">
        <f t="shared" si="8"/>
        <v>39.307111670243465</v>
      </c>
      <c r="L55" s="10">
        <f t="shared" si="8"/>
        <v>36.591663592770196</v>
      </c>
      <c r="M55" s="10">
        <f t="shared" si="8"/>
        <v>35.348052768781102</v>
      </c>
      <c r="N55" s="10"/>
    </row>
    <row r="56" spans="1:14" ht="12.75" thickBot="1" x14ac:dyDescent="0.25">
      <c r="A56" s="12" t="s">
        <v>19</v>
      </c>
      <c r="B56" s="10"/>
      <c r="C56" s="10"/>
      <c r="D56" s="10"/>
      <c r="E56" s="10"/>
      <c r="F56" s="10"/>
      <c r="G56" s="10"/>
      <c r="H56" s="11"/>
      <c r="I56" s="11"/>
      <c r="J56" s="11"/>
      <c r="K56" s="18" t="s">
        <v>1</v>
      </c>
      <c r="L56" s="17" t="s">
        <v>32</v>
      </c>
      <c r="M56" s="11"/>
      <c r="N56" s="11"/>
    </row>
    <row r="57" spans="1:14" ht="12.75" thickTop="1" x14ac:dyDescent="0.2">
      <c r="A57" s="5" t="s">
        <v>28</v>
      </c>
      <c r="B57" s="6" t="s">
        <v>3</v>
      </c>
      <c r="C57" s="6" t="s">
        <v>4</v>
      </c>
      <c r="D57" s="6" t="s">
        <v>5</v>
      </c>
      <c r="E57" s="6" t="s">
        <v>6</v>
      </c>
      <c r="F57" s="6" t="s">
        <v>7</v>
      </c>
      <c r="G57" s="6" t="s">
        <v>8</v>
      </c>
      <c r="H57" s="6" t="s">
        <v>9</v>
      </c>
      <c r="I57" s="6" t="s">
        <v>10</v>
      </c>
      <c r="J57" s="6" t="s">
        <v>11</v>
      </c>
      <c r="K57" s="6" t="s">
        <v>12</v>
      </c>
      <c r="L57" s="6" t="s">
        <v>13</v>
      </c>
      <c r="M57" s="6" t="s">
        <v>14</v>
      </c>
      <c r="N57" s="6" t="s">
        <v>15</v>
      </c>
    </row>
    <row r="58" spans="1:14" x14ac:dyDescent="0.2">
      <c r="A58" s="4" t="s">
        <v>16</v>
      </c>
      <c r="B58" s="2">
        <v>16703</v>
      </c>
      <c r="C58" s="2">
        <v>16729</v>
      </c>
      <c r="D58" s="2">
        <v>16746</v>
      </c>
      <c r="E58" s="2">
        <v>16770</v>
      </c>
      <c r="F58" s="2">
        <v>16751</v>
      </c>
      <c r="G58" s="2">
        <v>16733</v>
      </c>
      <c r="H58" s="2">
        <v>16760</v>
      </c>
      <c r="I58" s="2">
        <v>16639</v>
      </c>
      <c r="J58" s="2">
        <v>16474</v>
      </c>
      <c r="K58" s="2">
        <v>16498</v>
      </c>
      <c r="L58" s="2">
        <v>11137</v>
      </c>
      <c r="M58" s="2">
        <v>7215</v>
      </c>
      <c r="N58" s="2">
        <v>17436</v>
      </c>
    </row>
    <row r="59" spans="1:14" x14ac:dyDescent="0.2">
      <c r="A59" s="4" t="s">
        <v>17</v>
      </c>
      <c r="B59" s="2">
        <v>221</v>
      </c>
      <c r="C59" s="2">
        <v>229</v>
      </c>
      <c r="D59" s="2">
        <v>227</v>
      </c>
      <c r="E59" s="2">
        <v>230</v>
      </c>
      <c r="F59" s="2">
        <v>231</v>
      </c>
      <c r="G59" s="2">
        <v>232</v>
      </c>
      <c r="H59" s="2">
        <v>235</v>
      </c>
      <c r="I59" s="2">
        <v>237</v>
      </c>
      <c r="J59" s="2">
        <v>234</v>
      </c>
      <c r="K59" s="2">
        <v>235</v>
      </c>
      <c r="L59" s="2">
        <v>205</v>
      </c>
      <c r="M59" s="2">
        <v>70</v>
      </c>
      <c r="N59" s="2">
        <v>266</v>
      </c>
    </row>
    <row r="60" spans="1:14" x14ac:dyDescent="0.2">
      <c r="A60" s="4" t="s">
        <v>18</v>
      </c>
      <c r="B60" s="2">
        <v>1275</v>
      </c>
      <c r="C60" s="2">
        <v>1285</v>
      </c>
      <c r="D60" s="2">
        <v>1283</v>
      </c>
      <c r="E60" s="2">
        <v>1287</v>
      </c>
      <c r="F60" s="2">
        <v>1273</v>
      </c>
      <c r="G60" s="2">
        <v>1274</v>
      </c>
      <c r="H60" s="2">
        <v>1270</v>
      </c>
      <c r="I60" s="2">
        <v>1265</v>
      </c>
      <c r="J60" s="2">
        <v>1271</v>
      </c>
      <c r="K60" s="2">
        <v>1269</v>
      </c>
      <c r="L60" s="2">
        <v>1267</v>
      </c>
      <c r="M60" s="2">
        <v>1243</v>
      </c>
      <c r="N60" s="2">
        <v>1370</v>
      </c>
    </row>
    <row r="61" spans="1:14" ht="12.75" thickBot="1" x14ac:dyDescent="0.25">
      <c r="A61" s="7" t="s">
        <v>15</v>
      </c>
      <c r="B61" s="13">
        <f t="shared" ref="B61:N61" si="9">SUM(B58:B60)</f>
        <v>18199</v>
      </c>
      <c r="C61" s="13">
        <f t="shared" si="9"/>
        <v>18243</v>
      </c>
      <c r="D61" s="13">
        <f t="shared" si="9"/>
        <v>18256</v>
      </c>
      <c r="E61" s="13">
        <f t="shared" si="9"/>
        <v>18287</v>
      </c>
      <c r="F61" s="13">
        <f t="shared" si="9"/>
        <v>18255</v>
      </c>
      <c r="G61" s="13">
        <f t="shared" si="9"/>
        <v>18239</v>
      </c>
      <c r="H61" s="13">
        <f t="shared" si="9"/>
        <v>18265</v>
      </c>
      <c r="I61" s="13">
        <f t="shared" si="9"/>
        <v>18141</v>
      </c>
      <c r="J61" s="13">
        <f t="shared" si="9"/>
        <v>17979</v>
      </c>
      <c r="K61" s="13">
        <f t="shared" si="9"/>
        <v>18002</v>
      </c>
      <c r="L61" s="13">
        <f t="shared" si="9"/>
        <v>12609</v>
      </c>
      <c r="M61" s="13">
        <f t="shared" si="9"/>
        <v>8528</v>
      </c>
      <c r="N61" s="13">
        <f t="shared" si="9"/>
        <v>19072</v>
      </c>
    </row>
    <row r="62" spans="1:14" ht="12.75" thickTop="1" x14ac:dyDescent="0.2">
      <c r="A62" s="9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2.75" thickBot="1" x14ac:dyDescent="0.25">
      <c r="A63" s="1" t="s">
        <v>0</v>
      </c>
      <c r="B63" s="2"/>
      <c r="C63" s="2"/>
      <c r="D63" s="2"/>
      <c r="E63" s="2"/>
      <c r="F63" s="2"/>
      <c r="G63" s="2"/>
      <c r="H63" s="2"/>
      <c r="I63" s="2"/>
      <c r="J63" s="2"/>
      <c r="M63" s="2"/>
      <c r="N63" s="14"/>
    </row>
    <row r="64" spans="1:14" ht="12.75" thickTop="1" x14ac:dyDescent="0.2">
      <c r="A64" s="5" t="s">
        <v>29</v>
      </c>
      <c r="B64" s="6" t="s">
        <v>3</v>
      </c>
      <c r="C64" s="6" t="s">
        <v>4</v>
      </c>
      <c r="D64" s="6" t="s">
        <v>5</v>
      </c>
      <c r="E64" s="6" t="s">
        <v>6</v>
      </c>
      <c r="F64" s="6" t="s">
        <v>7</v>
      </c>
      <c r="G64" s="6" t="s">
        <v>8</v>
      </c>
      <c r="H64" s="6" t="s">
        <v>9</v>
      </c>
      <c r="I64" s="6" t="s">
        <v>10</v>
      </c>
      <c r="J64" s="6" t="s">
        <v>11</v>
      </c>
      <c r="K64" s="6" t="s">
        <v>12</v>
      </c>
      <c r="L64" s="6" t="s">
        <v>13</v>
      </c>
      <c r="M64" s="6" t="s">
        <v>14</v>
      </c>
      <c r="N64" s="6" t="s">
        <v>15</v>
      </c>
    </row>
    <row r="65" spans="1:14" x14ac:dyDescent="0.2">
      <c r="A65" s="3" t="s">
        <v>16</v>
      </c>
      <c r="B65" s="3">
        <v>46594.8</v>
      </c>
      <c r="C65" s="3">
        <v>48140.5</v>
      </c>
      <c r="D65" s="3">
        <v>46950.6</v>
      </c>
      <c r="E65" s="3">
        <v>48108.800000000003</v>
      </c>
      <c r="F65" s="3">
        <v>46203.6</v>
      </c>
      <c r="G65" s="3">
        <v>45661.2</v>
      </c>
      <c r="H65" s="3">
        <v>47935.8</v>
      </c>
      <c r="I65" s="3">
        <v>45905.599999999999</v>
      </c>
      <c r="J65" s="3">
        <v>47670.5</v>
      </c>
      <c r="K65" s="3">
        <v>44545.2</v>
      </c>
      <c r="L65" s="3">
        <v>22990.3</v>
      </c>
      <c r="M65" s="3">
        <v>14018.1</v>
      </c>
      <c r="N65" s="3">
        <f>SUM(B65:M65)</f>
        <v>504724.99999999994</v>
      </c>
    </row>
    <row r="66" spans="1:14" x14ac:dyDescent="0.2">
      <c r="A66" s="4" t="s">
        <v>17</v>
      </c>
      <c r="B66" s="3">
        <v>1692.7</v>
      </c>
      <c r="C66" s="3">
        <v>1752.9</v>
      </c>
      <c r="D66" s="3">
        <v>1742.7</v>
      </c>
      <c r="E66" s="3">
        <v>1800.2</v>
      </c>
      <c r="F66" s="3">
        <v>1712.1</v>
      </c>
      <c r="G66" s="3">
        <v>1698.3</v>
      </c>
      <c r="H66" s="3">
        <v>1876.1</v>
      </c>
      <c r="I66" s="3">
        <v>1751.6</v>
      </c>
      <c r="J66" s="3">
        <v>1870.5</v>
      </c>
      <c r="K66" s="3">
        <v>1746.1</v>
      </c>
      <c r="L66" s="3">
        <v>1681.5</v>
      </c>
      <c r="M66" s="3">
        <v>22.8</v>
      </c>
      <c r="N66" s="3">
        <f>SUM(B66:M66)</f>
        <v>19347.5</v>
      </c>
    </row>
    <row r="67" spans="1:14" x14ac:dyDescent="0.2">
      <c r="A67" s="4" t="s">
        <v>18</v>
      </c>
      <c r="B67" s="3">
        <v>1451.2</v>
      </c>
      <c r="C67" s="3">
        <v>1514.8</v>
      </c>
      <c r="D67" s="3">
        <v>1413</v>
      </c>
      <c r="E67" s="3">
        <v>1395.6</v>
      </c>
      <c r="F67" s="3">
        <v>1396.5</v>
      </c>
      <c r="G67" s="3">
        <v>1404.1</v>
      </c>
      <c r="H67" s="3">
        <v>1379.5</v>
      </c>
      <c r="I67" s="3">
        <v>1417.4</v>
      </c>
      <c r="J67" s="3">
        <v>1403.7</v>
      </c>
      <c r="K67" s="3">
        <v>1351.3</v>
      </c>
      <c r="L67" s="3">
        <v>1355.5</v>
      </c>
      <c r="M67" s="3">
        <v>1265.9000000000001</v>
      </c>
      <c r="N67" s="3">
        <f>SUM(B67:M67)</f>
        <v>16748.5</v>
      </c>
    </row>
    <row r="68" spans="1:14" ht="12.75" thickBot="1" x14ac:dyDescent="0.25">
      <c r="A68" s="7" t="s">
        <v>15</v>
      </c>
      <c r="B68" s="8">
        <f t="shared" ref="B68:N68" si="10">SUM(B65:B67)</f>
        <v>49738.7</v>
      </c>
      <c r="C68" s="8">
        <f t="shared" si="10"/>
        <v>51408.200000000004</v>
      </c>
      <c r="D68" s="8">
        <f t="shared" si="10"/>
        <v>50106.299999999996</v>
      </c>
      <c r="E68" s="8">
        <f t="shared" si="10"/>
        <v>51304.6</v>
      </c>
      <c r="F68" s="8">
        <f t="shared" si="10"/>
        <v>49312.2</v>
      </c>
      <c r="G68" s="8">
        <f t="shared" si="10"/>
        <v>48763.6</v>
      </c>
      <c r="H68" s="8">
        <f t="shared" si="10"/>
        <v>51191.4</v>
      </c>
      <c r="I68" s="8">
        <f t="shared" si="10"/>
        <v>49074.6</v>
      </c>
      <c r="J68" s="8">
        <f t="shared" si="10"/>
        <v>50944.7</v>
      </c>
      <c r="K68" s="8">
        <f t="shared" si="10"/>
        <v>47642.6</v>
      </c>
      <c r="L68" s="8">
        <f t="shared" si="10"/>
        <v>26027.3</v>
      </c>
      <c r="M68" s="8">
        <f t="shared" si="10"/>
        <v>15306.8</v>
      </c>
      <c r="N68" s="8">
        <f t="shared" si="10"/>
        <v>540821</v>
      </c>
    </row>
    <row r="69" spans="1:14" ht="12.75" thickTop="1" x14ac:dyDescent="0.2">
      <c r="A69" s="9"/>
      <c r="B69" s="10">
        <f>(+B68-B83)/B83</f>
        <v>5.288927650602665E-2</v>
      </c>
      <c r="C69" s="10">
        <f>(+C68-C83)/C83</f>
        <v>6.7616707820810251E-2</v>
      </c>
      <c r="D69" s="10">
        <f>(+D68-D83)/D83</f>
        <v>5.8515222957385898E-2</v>
      </c>
      <c r="E69" s="10">
        <f t="shared" ref="E69:M69" si="11">(+E68-E83)/E83</f>
        <v>4.2276469010799698E-2</v>
      </c>
      <c r="F69" s="10">
        <f t="shared" si="11"/>
        <v>4.0117949302048928E-2</v>
      </c>
      <c r="G69" s="10">
        <f t="shared" si="11"/>
        <v>3.5560246426455222E-2</v>
      </c>
      <c r="H69" s="10">
        <f t="shared" si="11"/>
        <v>3.8219802907909439E-2</v>
      </c>
      <c r="I69" s="10">
        <f t="shared" si="11"/>
        <v>0.10714898071525908</v>
      </c>
      <c r="J69" s="10">
        <f t="shared" si="11"/>
        <v>1.3851104605691146E-2</v>
      </c>
      <c r="K69" s="10">
        <f t="shared" si="11"/>
        <v>2.1665240616482472E-2</v>
      </c>
      <c r="L69" s="10">
        <f t="shared" si="11"/>
        <v>-0.34404195744273325</v>
      </c>
      <c r="M69" s="10">
        <f t="shared" si="11"/>
        <v>-0.367495444271352</v>
      </c>
      <c r="N69" s="10"/>
    </row>
    <row r="71" spans="1:14" ht="12.75" thickBot="1" x14ac:dyDescent="0.25">
      <c r="A71" s="12" t="s">
        <v>19</v>
      </c>
      <c r="B71" s="10"/>
      <c r="C71" s="10"/>
      <c r="D71" s="10"/>
      <c r="E71" s="10"/>
      <c r="F71" s="10"/>
      <c r="G71" s="10"/>
      <c r="H71" s="11"/>
      <c r="I71" s="11"/>
      <c r="J71" s="11"/>
      <c r="K71" s="11"/>
      <c r="L71" s="11"/>
      <c r="M71" s="11"/>
      <c r="N71" s="11"/>
    </row>
    <row r="72" spans="1:14" ht="12.75" thickTop="1" x14ac:dyDescent="0.2">
      <c r="A72" s="5" t="s">
        <v>25</v>
      </c>
      <c r="B72" s="6" t="s">
        <v>3</v>
      </c>
      <c r="C72" s="6" t="s">
        <v>4</v>
      </c>
      <c r="D72" s="6" t="s">
        <v>5</v>
      </c>
      <c r="E72" s="6" t="s">
        <v>6</v>
      </c>
      <c r="F72" s="6" t="s">
        <v>7</v>
      </c>
      <c r="G72" s="6" t="s">
        <v>8</v>
      </c>
      <c r="H72" s="6" t="s">
        <v>9</v>
      </c>
      <c r="I72" s="6" t="s">
        <v>10</v>
      </c>
      <c r="J72" s="6" t="s">
        <v>11</v>
      </c>
      <c r="K72" s="6" t="s">
        <v>12</v>
      </c>
      <c r="L72" s="6" t="s">
        <v>13</v>
      </c>
      <c r="M72" s="6" t="s">
        <v>14</v>
      </c>
      <c r="N72" s="6" t="s">
        <v>15</v>
      </c>
    </row>
    <row r="73" spans="1:14" x14ac:dyDescent="0.2">
      <c r="A73" s="4" t="s">
        <v>16</v>
      </c>
      <c r="B73" s="2">
        <v>15060</v>
      </c>
      <c r="C73" s="2">
        <v>15155</v>
      </c>
      <c r="D73" s="2">
        <v>15319</v>
      </c>
      <c r="E73" s="2">
        <v>15975</v>
      </c>
      <c r="F73" s="2">
        <v>16090</v>
      </c>
      <c r="G73" s="2">
        <v>16391</v>
      </c>
      <c r="H73" s="2">
        <v>16443</v>
      </c>
      <c r="I73" s="2">
        <v>16360</v>
      </c>
      <c r="J73" s="2">
        <v>16452</v>
      </c>
      <c r="K73" s="2">
        <v>16395</v>
      </c>
      <c r="L73" s="2">
        <v>15128</v>
      </c>
      <c r="M73" s="2">
        <v>10904</v>
      </c>
      <c r="N73" s="2">
        <v>17292</v>
      </c>
    </row>
    <row r="74" spans="1:14" x14ac:dyDescent="0.2">
      <c r="A74" s="4" t="s">
        <v>17</v>
      </c>
      <c r="B74" s="2">
        <v>224</v>
      </c>
      <c r="C74" s="2">
        <v>223</v>
      </c>
      <c r="D74" s="2">
        <v>214</v>
      </c>
      <c r="E74" s="2">
        <v>209</v>
      </c>
      <c r="F74" s="2">
        <v>209</v>
      </c>
      <c r="G74" s="2">
        <v>213</v>
      </c>
      <c r="H74" s="2">
        <v>210</v>
      </c>
      <c r="I74" s="2">
        <v>210</v>
      </c>
      <c r="J74" s="2">
        <v>203</v>
      </c>
      <c r="K74" s="2">
        <v>200</v>
      </c>
      <c r="L74" s="2">
        <v>206</v>
      </c>
      <c r="M74" s="2">
        <v>100</v>
      </c>
      <c r="N74" s="2">
        <v>260</v>
      </c>
    </row>
    <row r="75" spans="1:14" x14ac:dyDescent="0.2">
      <c r="A75" s="4" t="s">
        <v>18</v>
      </c>
      <c r="B75" s="2">
        <v>1193</v>
      </c>
      <c r="C75" s="2">
        <v>1181</v>
      </c>
      <c r="D75" s="2">
        <v>1185</v>
      </c>
      <c r="E75" s="2">
        <v>1220</v>
      </c>
      <c r="F75" s="2">
        <v>1233</v>
      </c>
      <c r="G75" s="2">
        <v>1231</v>
      </c>
      <c r="H75" s="2">
        <v>1245</v>
      </c>
      <c r="I75" s="2">
        <v>1242</v>
      </c>
      <c r="J75" s="2">
        <v>1249</v>
      </c>
      <c r="K75" s="2">
        <v>1248</v>
      </c>
      <c r="L75" s="2">
        <v>1256</v>
      </c>
      <c r="M75" s="2">
        <v>1244</v>
      </c>
      <c r="N75" s="2">
        <v>1372</v>
      </c>
    </row>
    <row r="76" spans="1:14" ht="12.75" thickBot="1" x14ac:dyDescent="0.25">
      <c r="A76" s="7" t="s">
        <v>15</v>
      </c>
      <c r="B76" s="13">
        <f t="shared" ref="B76:N76" si="12">SUM(B73:B75)</f>
        <v>16477</v>
      </c>
      <c r="C76" s="13">
        <f t="shared" si="12"/>
        <v>16559</v>
      </c>
      <c r="D76" s="13">
        <f t="shared" si="12"/>
        <v>16718</v>
      </c>
      <c r="E76" s="13">
        <f t="shared" si="12"/>
        <v>17404</v>
      </c>
      <c r="F76" s="13">
        <f t="shared" si="12"/>
        <v>17532</v>
      </c>
      <c r="G76" s="13">
        <f t="shared" si="12"/>
        <v>17835</v>
      </c>
      <c r="H76" s="13">
        <f t="shared" si="12"/>
        <v>17898</v>
      </c>
      <c r="I76" s="13">
        <f t="shared" si="12"/>
        <v>17812</v>
      </c>
      <c r="J76" s="13">
        <f t="shared" si="12"/>
        <v>17904</v>
      </c>
      <c r="K76" s="13">
        <f t="shared" si="12"/>
        <v>17843</v>
      </c>
      <c r="L76" s="13">
        <f t="shared" si="12"/>
        <v>16590</v>
      </c>
      <c r="M76" s="13">
        <f t="shared" si="12"/>
        <v>12248</v>
      </c>
      <c r="N76" s="13">
        <f t="shared" si="12"/>
        <v>18924</v>
      </c>
    </row>
    <row r="77" spans="1:14" ht="12.75" thickTop="1" x14ac:dyDescent="0.2">
      <c r="A77" s="9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2.75" thickBot="1" x14ac:dyDescent="0.25">
      <c r="A78" s="1" t="s">
        <v>0</v>
      </c>
      <c r="B78" s="2"/>
      <c r="C78" s="2"/>
      <c r="D78" s="2"/>
      <c r="E78" s="2"/>
      <c r="F78" s="2"/>
      <c r="G78" s="2"/>
      <c r="H78" s="2"/>
      <c r="I78" s="2"/>
      <c r="J78" s="2"/>
      <c r="K78" s="16" t="s">
        <v>1</v>
      </c>
      <c r="L78" s="17" t="s">
        <v>27</v>
      </c>
      <c r="M78" s="2"/>
      <c r="N78" s="14"/>
    </row>
    <row r="79" spans="1:14" ht="12.75" thickTop="1" x14ac:dyDescent="0.2">
      <c r="A79" s="5" t="s">
        <v>26</v>
      </c>
      <c r="B79" s="6" t="s">
        <v>3</v>
      </c>
      <c r="C79" s="6" t="s">
        <v>4</v>
      </c>
      <c r="D79" s="6" t="s">
        <v>5</v>
      </c>
      <c r="E79" s="6" t="s">
        <v>6</v>
      </c>
      <c r="F79" s="6" t="s">
        <v>7</v>
      </c>
      <c r="G79" s="6" t="s">
        <v>8</v>
      </c>
      <c r="H79" s="6" t="s">
        <v>9</v>
      </c>
      <c r="I79" s="6" t="s">
        <v>10</v>
      </c>
      <c r="J79" s="6" t="s">
        <v>11</v>
      </c>
      <c r="K79" s="6" t="s">
        <v>12</v>
      </c>
      <c r="L79" s="6" t="s">
        <v>13</v>
      </c>
      <c r="M79" s="6" t="s">
        <v>14</v>
      </c>
      <c r="N79" s="6" t="s">
        <v>15</v>
      </c>
    </row>
    <row r="80" spans="1:14" x14ac:dyDescent="0.2">
      <c r="A80" s="3" t="s">
        <v>16</v>
      </c>
      <c r="B80" s="3">
        <v>44340</v>
      </c>
      <c r="C80" s="3">
        <v>45236.6</v>
      </c>
      <c r="D80" s="3">
        <v>44461</v>
      </c>
      <c r="E80" s="3">
        <v>46337.9</v>
      </c>
      <c r="F80" s="3">
        <v>44634.7</v>
      </c>
      <c r="G80" s="3">
        <v>44290.8</v>
      </c>
      <c r="H80" s="3">
        <v>46384.4</v>
      </c>
      <c r="I80" s="3">
        <v>41618.199999999997</v>
      </c>
      <c r="J80" s="3">
        <v>47355</v>
      </c>
      <c r="K80" s="3">
        <v>43834.400000000001</v>
      </c>
      <c r="L80" s="3">
        <v>36546.199999999997</v>
      </c>
      <c r="M80" s="3">
        <v>22107.4</v>
      </c>
      <c r="N80" s="3">
        <f>SUM(B80:M80)</f>
        <v>507146.60000000009</v>
      </c>
    </row>
    <row r="81" spans="1:20" x14ac:dyDescent="0.2">
      <c r="A81" s="4" t="s">
        <v>17</v>
      </c>
      <c r="B81" s="3">
        <v>1617.7</v>
      </c>
      <c r="C81" s="3">
        <v>1644.9</v>
      </c>
      <c r="D81" s="3">
        <v>1558.2</v>
      </c>
      <c r="E81" s="3">
        <v>1575.6</v>
      </c>
      <c r="F81" s="3">
        <v>1488.6</v>
      </c>
      <c r="G81" s="3">
        <v>1498.5</v>
      </c>
      <c r="H81" s="3">
        <v>1595.2</v>
      </c>
      <c r="I81" s="3">
        <v>1444.5</v>
      </c>
      <c r="J81" s="3">
        <v>1526.3</v>
      </c>
      <c r="K81" s="3">
        <v>1475.8</v>
      </c>
      <c r="L81" s="3">
        <v>1810.8</v>
      </c>
      <c r="M81" s="3">
        <v>734.1</v>
      </c>
      <c r="N81" s="3">
        <f>SUM(B81:M81)</f>
        <v>17970.199999999997</v>
      </c>
    </row>
    <row r="82" spans="1:20" x14ac:dyDescent="0.2">
      <c r="A82" s="4" t="s">
        <v>18</v>
      </c>
      <c r="B82" s="3">
        <v>1282.5</v>
      </c>
      <c r="C82" s="3">
        <v>1270.8</v>
      </c>
      <c r="D82" s="3">
        <v>1317.2</v>
      </c>
      <c r="E82" s="3">
        <v>1310.0999999999999</v>
      </c>
      <c r="F82" s="3">
        <v>1286.9000000000001</v>
      </c>
      <c r="G82" s="3">
        <v>1299.8</v>
      </c>
      <c r="H82" s="3">
        <v>1327.3</v>
      </c>
      <c r="I82" s="3">
        <v>1262.5</v>
      </c>
      <c r="J82" s="3">
        <v>1367.4</v>
      </c>
      <c r="K82" s="3">
        <v>1322.1</v>
      </c>
      <c r="L82" s="3">
        <v>1321.3</v>
      </c>
      <c r="M82" s="3">
        <v>1358.8</v>
      </c>
      <c r="N82" s="3">
        <f>SUM(B82:M82)</f>
        <v>15726.699999999999</v>
      </c>
    </row>
    <row r="83" spans="1:20" ht="12.75" thickBot="1" x14ac:dyDescent="0.25">
      <c r="A83" s="7" t="s">
        <v>15</v>
      </c>
      <c r="B83" s="8">
        <f t="shared" ref="B83:N83" si="13">SUM(B80:B82)</f>
        <v>47240.2</v>
      </c>
      <c r="C83" s="8">
        <f t="shared" si="13"/>
        <v>48152.3</v>
      </c>
      <c r="D83" s="8">
        <f t="shared" si="13"/>
        <v>47336.399999999994</v>
      </c>
      <c r="E83" s="8">
        <f t="shared" si="13"/>
        <v>49223.6</v>
      </c>
      <c r="F83" s="8">
        <f t="shared" si="13"/>
        <v>47410.2</v>
      </c>
      <c r="G83" s="8">
        <f t="shared" si="13"/>
        <v>47089.100000000006</v>
      </c>
      <c r="H83" s="8">
        <f t="shared" si="13"/>
        <v>49306.9</v>
      </c>
      <c r="I83" s="8">
        <f t="shared" si="13"/>
        <v>44325.2</v>
      </c>
      <c r="J83" s="8">
        <f t="shared" si="13"/>
        <v>50248.700000000004</v>
      </c>
      <c r="K83" s="8">
        <f t="shared" si="13"/>
        <v>46632.3</v>
      </c>
      <c r="L83" s="8">
        <f t="shared" si="13"/>
        <v>39678.300000000003</v>
      </c>
      <c r="M83" s="8">
        <f t="shared" si="13"/>
        <v>24200.3</v>
      </c>
      <c r="N83" s="8">
        <f t="shared" si="13"/>
        <v>540843.5</v>
      </c>
    </row>
    <row r="84" spans="1:20" ht="12.75" thickTop="1" x14ac:dyDescent="0.2">
      <c r="A84" s="9"/>
      <c r="B84" s="10">
        <f>(+B83-B99)/B99</f>
        <v>6.6969922145856037E-2</v>
      </c>
      <c r="C84" s="10">
        <f t="shared" ref="C84:M84" si="14">(+C83-C99)/C99</f>
        <v>8.521273886498705E-2</v>
      </c>
      <c r="D84" s="10">
        <f t="shared" si="14"/>
        <v>8.3200421047813972E-2</v>
      </c>
      <c r="E84" s="10">
        <f t="shared" si="14"/>
        <v>9.3218852093110094E-2</v>
      </c>
      <c r="F84" s="10">
        <f t="shared" si="14"/>
        <v>0.12111595614873098</v>
      </c>
      <c r="G84" s="10">
        <f t="shared" si="14"/>
        <v>0.12999918410051889</v>
      </c>
      <c r="H84" s="10">
        <f t="shared" si="14"/>
        <v>0.75051389741932961</v>
      </c>
      <c r="I84" s="10">
        <f t="shared" si="14"/>
        <v>0.93194527378363179</v>
      </c>
      <c r="J84" s="10">
        <f t="shared" si="14"/>
        <v>0.64010444716442305</v>
      </c>
      <c r="K84" s="10">
        <f t="shared" si="14"/>
        <v>0.36968915493495547</v>
      </c>
      <c r="L84" s="10">
        <f t="shared" si="14"/>
        <v>0.92679515755430275</v>
      </c>
      <c r="M84" s="10">
        <f t="shared" si="14"/>
        <v>0.26403347035564839</v>
      </c>
      <c r="N84" s="10"/>
    </row>
    <row r="86" spans="1:20" x14ac:dyDescent="0.2">
      <c r="A86" s="9"/>
      <c r="B86" s="10"/>
      <c r="C86" s="10"/>
      <c r="D86" s="10"/>
      <c r="E86" s="10"/>
      <c r="F86" s="10"/>
      <c r="G86" s="10"/>
      <c r="H86" s="11"/>
      <c r="I86" s="11"/>
      <c r="J86" s="11"/>
      <c r="K86" s="11"/>
      <c r="L86" s="11"/>
      <c r="M86" s="11"/>
      <c r="N86" s="11"/>
      <c r="O86" s="2"/>
      <c r="P86" s="2"/>
      <c r="Q86" s="2"/>
      <c r="R86" s="2"/>
      <c r="S86" s="2"/>
      <c r="T86" s="2"/>
    </row>
    <row r="87" spans="1:20" ht="12.75" thickBot="1" x14ac:dyDescent="0.25">
      <c r="A87" s="12" t="s">
        <v>19</v>
      </c>
      <c r="B87" s="10"/>
      <c r="C87" s="10"/>
      <c r="D87" s="10"/>
      <c r="E87" s="10"/>
      <c r="F87" s="10"/>
      <c r="G87" s="10"/>
      <c r="H87" s="11"/>
      <c r="I87" s="11"/>
      <c r="J87" s="11"/>
      <c r="K87" s="11"/>
      <c r="L87" s="11"/>
      <c r="M87" s="11"/>
      <c r="N87" s="11"/>
      <c r="O87" s="2"/>
      <c r="P87" s="2"/>
      <c r="Q87" s="2"/>
      <c r="R87" s="2"/>
      <c r="S87" s="2"/>
      <c r="T87" s="2"/>
    </row>
    <row r="88" spans="1:20" ht="12.75" thickTop="1" x14ac:dyDescent="0.2">
      <c r="A88" s="5" t="s">
        <v>20</v>
      </c>
      <c r="B88" s="6" t="s">
        <v>3</v>
      </c>
      <c r="C88" s="6" t="s">
        <v>4</v>
      </c>
      <c r="D88" s="6" t="s">
        <v>5</v>
      </c>
      <c r="E88" s="6" t="s">
        <v>6</v>
      </c>
      <c r="F88" s="6" t="s">
        <v>7</v>
      </c>
      <c r="G88" s="6" t="s">
        <v>8</v>
      </c>
      <c r="H88" s="6" t="s">
        <v>9</v>
      </c>
      <c r="I88" s="6" t="s">
        <v>10</v>
      </c>
      <c r="J88" s="6" t="s">
        <v>11</v>
      </c>
      <c r="K88" s="6" t="s">
        <v>12</v>
      </c>
      <c r="L88" s="6" t="s">
        <v>13</v>
      </c>
      <c r="M88" s="6" t="s">
        <v>14</v>
      </c>
      <c r="N88" s="6" t="s">
        <v>15</v>
      </c>
      <c r="O88" s="2"/>
      <c r="P88" s="2"/>
      <c r="Q88" s="2"/>
      <c r="R88" s="2"/>
      <c r="S88" s="2"/>
      <c r="T88" s="2"/>
    </row>
    <row r="89" spans="1:20" x14ac:dyDescent="0.2">
      <c r="A89" s="4" t="s">
        <v>16</v>
      </c>
      <c r="B89" s="2">
        <v>14265</v>
      </c>
      <c r="C89" s="2">
        <v>14294</v>
      </c>
      <c r="D89" s="2">
        <v>14342</v>
      </c>
      <c r="E89" s="2">
        <v>14393</v>
      </c>
      <c r="F89" s="2">
        <v>14362</v>
      </c>
      <c r="G89" s="2">
        <v>14131</v>
      </c>
      <c r="H89" s="2">
        <v>10443</v>
      </c>
      <c r="I89" s="2">
        <v>9430</v>
      </c>
      <c r="J89" s="2">
        <v>10871</v>
      </c>
      <c r="K89" s="2">
        <v>12090</v>
      </c>
      <c r="L89" s="2">
        <v>9790</v>
      </c>
      <c r="M89" s="2">
        <v>9493</v>
      </c>
      <c r="N89" s="2">
        <v>15100</v>
      </c>
      <c r="O89" s="2"/>
      <c r="P89" s="2"/>
      <c r="Q89" s="2"/>
      <c r="R89" s="2"/>
      <c r="S89" s="2"/>
      <c r="T89" s="2"/>
    </row>
    <row r="90" spans="1:20" x14ac:dyDescent="0.2">
      <c r="A90" s="4" t="s">
        <v>17</v>
      </c>
      <c r="B90" s="2">
        <v>174</v>
      </c>
      <c r="C90" s="2">
        <v>175</v>
      </c>
      <c r="D90" s="2">
        <v>170</v>
      </c>
      <c r="E90" s="2">
        <v>172</v>
      </c>
      <c r="F90" s="2">
        <v>172</v>
      </c>
      <c r="G90" s="2">
        <v>171</v>
      </c>
      <c r="H90" s="2">
        <v>98</v>
      </c>
      <c r="I90" s="2">
        <v>79</v>
      </c>
      <c r="J90" s="2">
        <v>69</v>
      </c>
      <c r="K90" s="2">
        <v>77</v>
      </c>
      <c r="L90" s="2">
        <v>101</v>
      </c>
      <c r="M90" s="2">
        <v>152</v>
      </c>
      <c r="N90" s="2">
        <v>233</v>
      </c>
      <c r="O90" s="2"/>
      <c r="P90" s="2"/>
      <c r="Q90" s="2"/>
      <c r="R90" s="2"/>
      <c r="S90" s="2"/>
      <c r="T90" s="2"/>
    </row>
    <row r="91" spans="1:20" x14ac:dyDescent="0.2">
      <c r="A91" s="4" t="s">
        <v>18</v>
      </c>
      <c r="B91" s="2">
        <v>1013</v>
      </c>
      <c r="C91" s="2">
        <v>1063</v>
      </c>
      <c r="D91" s="2">
        <v>1077</v>
      </c>
      <c r="E91" s="2">
        <v>1103</v>
      </c>
      <c r="F91" s="2">
        <v>1122</v>
      </c>
      <c r="G91" s="2">
        <v>1135</v>
      </c>
      <c r="H91" s="2">
        <v>921</v>
      </c>
      <c r="I91" s="2">
        <v>1148</v>
      </c>
      <c r="J91" s="2">
        <v>1153</v>
      </c>
      <c r="K91" s="2">
        <v>1157</v>
      </c>
      <c r="L91" s="2">
        <v>1169</v>
      </c>
      <c r="M91" s="2">
        <v>1132</v>
      </c>
      <c r="N91" s="2">
        <v>1257</v>
      </c>
      <c r="O91" s="2"/>
      <c r="P91" s="2"/>
      <c r="Q91" s="2"/>
      <c r="R91" s="2"/>
      <c r="S91" s="2"/>
      <c r="T91" s="2"/>
    </row>
    <row r="92" spans="1:20" ht="12.75" thickBot="1" x14ac:dyDescent="0.25">
      <c r="A92" s="7" t="s">
        <v>15</v>
      </c>
      <c r="B92" s="13">
        <f t="shared" ref="B92:N92" si="15">SUM(B89:B91)</f>
        <v>15452</v>
      </c>
      <c r="C92" s="13">
        <f t="shared" si="15"/>
        <v>15532</v>
      </c>
      <c r="D92" s="13">
        <f t="shared" si="15"/>
        <v>15589</v>
      </c>
      <c r="E92" s="13">
        <f t="shared" si="15"/>
        <v>15668</v>
      </c>
      <c r="F92" s="13">
        <f t="shared" si="15"/>
        <v>15656</v>
      </c>
      <c r="G92" s="13">
        <f t="shared" si="15"/>
        <v>15437</v>
      </c>
      <c r="H92" s="13">
        <f t="shared" si="15"/>
        <v>11462</v>
      </c>
      <c r="I92" s="13">
        <f t="shared" si="15"/>
        <v>10657</v>
      </c>
      <c r="J92" s="13">
        <f t="shared" si="15"/>
        <v>12093</v>
      </c>
      <c r="K92" s="13">
        <f t="shared" si="15"/>
        <v>13324</v>
      </c>
      <c r="L92" s="13">
        <f t="shared" si="15"/>
        <v>11060</v>
      </c>
      <c r="M92" s="13">
        <f t="shared" si="15"/>
        <v>10777</v>
      </c>
      <c r="N92" s="13">
        <f t="shared" si="15"/>
        <v>16590</v>
      </c>
      <c r="O92" s="2"/>
      <c r="P92" s="2"/>
      <c r="Q92" s="2"/>
      <c r="R92" s="2"/>
      <c r="S92" s="2"/>
      <c r="T92" s="2"/>
    </row>
    <row r="93" spans="1:20" ht="12.75" thickTop="1" x14ac:dyDescent="0.2">
      <c r="A93" s="9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2"/>
      <c r="P93" s="2"/>
      <c r="Q93" s="2"/>
      <c r="R93" s="2"/>
      <c r="S93" s="2"/>
      <c r="T93" s="2"/>
    </row>
    <row r="94" spans="1:20" ht="12.75" thickBot="1" x14ac:dyDescent="0.25">
      <c r="A94" s="1" t="s">
        <v>0</v>
      </c>
      <c r="B94" s="2"/>
      <c r="C94" s="2"/>
      <c r="D94" s="2"/>
      <c r="E94" s="2"/>
      <c r="F94" s="2"/>
      <c r="G94" s="2"/>
      <c r="H94" s="2"/>
      <c r="I94" s="2"/>
      <c r="J94" s="2"/>
      <c r="K94" s="2" t="s">
        <v>1</v>
      </c>
      <c r="L94" s="2" t="s">
        <v>21</v>
      </c>
      <c r="M94" s="2"/>
      <c r="N94" s="14" t="s">
        <v>22</v>
      </c>
      <c r="O94" s="2"/>
      <c r="P94" s="2"/>
      <c r="Q94" s="2"/>
      <c r="R94" s="2"/>
      <c r="S94" s="2"/>
      <c r="T94" s="2"/>
    </row>
    <row r="95" spans="1:20" ht="12.75" thickTop="1" x14ac:dyDescent="0.2">
      <c r="A95" s="5" t="s">
        <v>24</v>
      </c>
      <c r="B95" s="6" t="s">
        <v>3</v>
      </c>
      <c r="C95" s="6" t="s">
        <v>4</v>
      </c>
      <c r="D95" s="6" t="s">
        <v>5</v>
      </c>
      <c r="E95" s="6" t="s">
        <v>6</v>
      </c>
      <c r="F95" s="6" t="s">
        <v>7</v>
      </c>
      <c r="G95" s="6" t="s">
        <v>8</v>
      </c>
      <c r="H95" s="6" t="s">
        <v>9</v>
      </c>
      <c r="I95" s="6" t="s">
        <v>10</v>
      </c>
      <c r="J95" s="6" t="s">
        <v>11</v>
      </c>
      <c r="K95" s="6" t="s">
        <v>12</v>
      </c>
      <c r="L95" s="6" t="s">
        <v>13</v>
      </c>
      <c r="M95" s="6" t="s">
        <v>14</v>
      </c>
      <c r="N95" s="6" t="s">
        <v>15</v>
      </c>
      <c r="O95" s="2"/>
      <c r="P95" s="2"/>
      <c r="Q95" s="2"/>
      <c r="R95" s="2"/>
      <c r="S95" s="2"/>
      <c r="T95" s="2"/>
    </row>
    <row r="96" spans="1:20" s="3" customFormat="1" x14ac:dyDescent="0.2">
      <c r="A96" s="3" t="s">
        <v>16</v>
      </c>
      <c r="B96" s="3">
        <v>42010.5</v>
      </c>
      <c r="C96" s="3">
        <v>42071</v>
      </c>
      <c r="D96" s="3">
        <v>41457.300000000003</v>
      </c>
      <c r="E96" s="3">
        <v>42683</v>
      </c>
      <c r="F96" s="3">
        <v>39989.4</v>
      </c>
      <c r="G96" s="3">
        <v>39337.1</v>
      </c>
      <c r="H96" s="3">
        <v>26582.7</v>
      </c>
      <c r="I96" s="3">
        <v>21303.1</v>
      </c>
      <c r="J96" s="3">
        <v>28940.6</v>
      </c>
      <c r="K96" s="3">
        <v>32362.1</v>
      </c>
      <c r="L96" s="3">
        <v>18728.3</v>
      </c>
      <c r="M96" s="3">
        <v>17093.400000000001</v>
      </c>
      <c r="N96" s="3">
        <f>SUM(B96:M96)</f>
        <v>392558.49999999994</v>
      </c>
    </row>
    <row r="97" spans="1:20" x14ac:dyDescent="0.2">
      <c r="A97" s="4" t="s">
        <v>17</v>
      </c>
      <c r="B97" s="3">
        <v>1199.3</v>
      </c>
      <c r="C97" s="3">
        <v>1182.4000000000001</v>
      </c>
      <c r="D97" s="3">
        <v>1148</v>
      </c>
      <c r="E97" s="3">
        <v>1222.0999999999999</v>
      </c>
      <c r="F97" s="3">
        <v>1146.5999999999999</v>
      </c>
      <c r="G97" s="3">
        <v>1140.8</v>
      </c>
      <c r="H97" s="3">
        <v>655.9</v>
      </c>
      <c r="I97" s="3">
        <v>480.9</v>
      </c>
      <c r="J97" s="3">
        <v>483.3</v>
      </c>
      <c r="K97" s="3">
        <v>495.5</v>
      </c>
      <c r="L97" s="3">
        <v>660.4</v>
      </c>
      <c r="M97" s="3">
        <v>989</v>
      </c>
      <c r="N97" s="3">
        <f>SUM(B97:M97)</f>
        <v>10804.199999999999</v>
      </c>
      <c r="O97" s="2"/>
      <c r="P97" s="2"/>
      <c r="Q97" s="2"/>
      <c r="R97" s="2"/>
      <c r="S97" s="2"/>
      <c r="T97" s="2"/>
    </row>
    <row r="98" spans="1:20" x14ac:dyDescent="0.2">
      <c r="A98" s="4" t="s">
        <v>18</v>
      </c>
      <c r="B98" s="3">
        <v>1065.3</v>
      </c>
      <c r="C98" s="3">
        <v>1117.9000000000001</v>
      </c>
      <c r="D98" s="3">
        <v>1095.2</v>
      </c>
      <c r="E98" s="3">
        <v>1121.2</v>
      </c>
      <c r="F98" s="3">
        <v>1152.4000000000001</v>
      </c>
      <c r="G98" s="3">
        <v>1193.9000000000001</v>
      </c>
      <c r="H98" s="3">
        <v>928.5</v>
      </c>
      <c r="I98" s="3">
        <v>1159.3</v>
      </c>
      <c r="J98" s="3">
        <v>1213.5999999999999</v>
      </c>
      <c r="K98" s="3">
        <v>1188.3</v>
      </c>
      <c r="L98" s="3">
        <v>1204.2</v>
      </c>
      <c r="M98" s="3">
        <v>1062.9000000000001</v>
      </c>
      <c r="N98" s="3">
        <f>SUM(B98:M98)</f>
        <v>13502.699999999999</v>
      </c>
      <c r="O98" s="2"/>
      <c r="P98" s="2"/>
      <c r="Q98" s="2"/>
      <c r="R98" s="2"/>
      <c r="S98" s="2"/>
      <c r="T98" s="2"/>
    </row>
    <row r="99" spans="1:20" ht="12.75" thickBot="1" x14ac:dyDescent="0.25">
      <c r="A99" s="7" t="s">
        <v>15</v>
      </c>
      <c r="B99" s="8">
        <f>SUM(B96:B98)</f>
        <v>44275.100000000006</v>
      </c>
      <c r="C99" s="8">
        <f>SUM(C96:C98)</f>
        <v>44371.3</v>
      </c>
      <c r="D99" s="8">
        <f>SUM(D96:D98)</f>
        <v>43700.5</v>
      </c>
      <c r="E99" s="8">
        <f t="shared" ref="E99:N99" si="16">SUM(E96:E98)</f>
        <v>45026.299999999996</v>
      </c>
      <c r="F99" s="8">
        <f t="shared" si="16"/>
        <v>42288.4</v>
      </c>
      <c r="G99" s="8">
        <f t="shared" si="16"/>
        <v>41671.800000000003</v>
      </c>
      <c r="H99" s="8">
        <f t="shared" si="16"/>
        <v>28167.100000000002</v>
      </c>
      <c r="I99" s="8">
        <f t="shared" si="16"/>
        <v>22943.3</v>
      </c>
      <c r="J99" s="8">
        <f t="shared" si="16"/>
        <v>30637.499999999996</v>
      </c>
      <c r="K99" s="8">
        <f t="shared" si="16"/>
        <v>34045.9</v>
      </c>
      <c r="L99" s="8">
        <f t="shared" si="16"/>
        <v>20592.900000000001</v>
      </c>
      <c r="M99" s="8">
        <f t="shared" si="16"/>
        <v>19145.300000000003</v>
      </c>
      <c r="N99" s="8">
        <f t="shared" si="16"/>
        <v>416865.39999999997</v>
      </c>
      <c r="O99" s="2"/>
      <c r="P99" s="2"/>
      <c r="Q99" s="2"/>
      <c r="R99" s="2"/>
      <c r="S99" s="2"/>
      <c r="T99" s="2"/>
    </row>
    <row r="100" spans="1:20" ht="12.75" thickTop="1" x14ac:dyDescent="0.2">
      <c r="A100" s="9"/>
      <c r="B100" s="10">
        <f t="shared" ref="B100:M100" si="17">(+B99-B113)/B113</f>
        <v>5.1200657191834663E-2</v>
      </c>
      <c r="C100" s="10">
        <f t="shared" si="17"/>
        <v>5.3847487536843493E-2</v>
      </c>
      <c r="D100" s="10">
        <f t="shared" si="17"/>
        <v>3.3641451149765196E-2</v>
      </c>
      <c r="E100" s="10">
        <f t="shared" si="17"/>
        <v>3.1532718288014273E-2</v>
      </c>
      <c r="F100" s="10">
        <f t="shared" si="17"/>
        <v>5.255769498815252E-2</v>
      </c>
      <c r="G100" s="10">
        <f t="shared" si="17"/>
        <v>3.0307076101468697E-2</v>
      </c>
      <c r="H100" s="10">
        <f t="shared" si="17"/>
        <v>-0.3272773302316917</v>
      </c>
      <c r="I100" s="10">
        <f t="shared" si="17"/>
        <v>-0.42870837939861162</v>
      </c>
      <c r="J100" s="10">
        <f t="shared" si="17"/>
        <v>-0.30439353105850248</v>
      </c>
      <c r="K100" s="10">
        <f t="shared" si="17"/>
        <v>-0.19407306057134199</v>
      </c>
      <c r="L100" s="10">
        <f t="shared" si="17"/>
        <v>-0.46995868885371217</v>
      </c>
      <c r="M100" s="10">
        <f t="shared" si="17"/>
        <v>-0.46414637013484983</v>
      </c>
      <c r="N100" s="10"/>
      <c r="O100" s="2"/>
      <c r="P100" s="2"/>
      <c r="Q100" s="2"/>
      <c r="R100" s="2"/>
      <c r="S100" s="2"/>
      <c r="T100" s="2"/>
    </row>
    <row r="101" spans="1:20" ht="12.75" thickBot="1" x14ac:dyDescent="0.25">
      <c r="A101" s="12" t="s">
        <v>19</v>
      </c>
      <c r="B101" s="10"/>
      <c r="C101" s="10"/>
      <c r="D101" s="10"/>
      <c r="E101" s="10"/>
      <c r="F101" s="10"/>
      <c r="G101" s="10"/>
      <c r="H101" s="11"/>
      <c r="I101" s="11"/>
      <c r="J101" s="11"/>
      <c r="K101" s="11"/>
      <c r="L101" s="11"/>
      <c r="M101" s="11"/>
      <c r="N101" s="11"/>
      <c r="O101" s="2"/>
      <c r="P101" s="2"/>
      <c r="Q101" s="2"/>
      <c r="R101" s="2"/>
      <c r="S101" s="2"/>
      <c r="T101" s="2"/>
    </row>
    <row r="102" spans="1:20" ht="12.75" thickTop="1" x14ac:dyDescent="0.2">
      <c r="A102" s="5" t="s">
        <v>2</v>
      </c>
      <c r="B102" s="6" t="s">
        <v>3</v>
      </c>
      <c r="C102" s="6" t="s">
        <v>4</v>
      </c>
      <c r="D102" s="6" t="s">
        <v>5</v>
      </c>
      <c r="E102" s="6" t="s">
        <v>6</v>
      </c>
      <c r="F102" s="6" t="s">
        <v>7</v>
      </c>
      <c r="G102" s="6" t="s">
        <v>8</v>
      </c>
      <c r="H102" s="6" t="s">
        <v>9</v>
      </c>
      <c r="I102" s="6" t="s">
        <v>10</v>
      </c>
      <c r="J102" s="6" t="s">
        <v>11</v>
      </c>
      <c r="K102" s="6" t="s">
        <v>12</v>
      </c>
      <c r="L102" s="6" t="s">
        <v>13</v>
      </c>
      <c r="M102" s="6" t="s">
        <v>14</v>
      </c>
      <c r="N102" s="6" t="s">
        <v>15</v>
      </c>
      <c r="O102" s="2"/>
      <c r="P102" s="2"/>
      <c r="Q102" s="2"/>
      <c r="R102" s="2"/>
      <c r="S102" s="2"/>
      <c r="T102" s="2"/>
    </row>
    <row r="103" spans="1:20" x14ac:dyDescent="0.2">
      <c r="A103" s="4" t="s">
        <v>16</v>
      </c>
      <c r="B103" s="2">
        <v>13925</v>
      </c>
      <c r="C103" s="2">
        <v>14020</v>
      </c>
      <c r="D103" s="2">
        <v>14100</v>
      </c>
      <c r="E103" s="2">
        <v>14112</v>
      </c>
      <c r="F103" s="2">
        <v>14107</v>
      </c>
      <c r="G103" s="2">
        <v>14112</v>
      </c>
      <c r="H103" s="2">
        <v>14113</v>
      </c>
      <c r="I103" s="2">
        <v>14119</v>
      </c>
      <c r="J103" s="2">
        <v>14145</v>
      </c>
      <c r="K103" s="2">
        <v>14175</v>
      </c>
      <c r="L103" s="2">
        <v>13482</v>
      </c>
      <c r="M103" s="2">
        <v>13009</v>
      </c>
      <c r="N103" s="2">
        <v>14891</v>
      </c>
      <c r="O103" s="2"/>
      <c r="P103" s="2"/>
      <c r="Q103" s="2"/>
      <c r="R103" s="2"/>
      <c r="S103" s="2"/>
      <c r="T103" s="2"/>
    </row>
    <row r="104" spans="1:20" x14ac:dyDescent="0.2">
      <c r="A104" s="4" t="s">
        <v>17</v>
      </c>
      <c r="B104" s="2">
        <v>132</v>
      </c>
      <c r="C104" s="2">
        <v>133</v>
      </c>
      <c r="D104" s="2">
        <v>131</v>
      </c>
      <c r="E104" s="2">
        <v>131</v>
      </c>
      <c r="F104" s="2">
        <v>128</v>
      </c>
      <c r="G104" s="2">
        <v>132</v>
      </c>
      <c r="H104" s="2">
        <v>135</v>
      </c>
      <c r="I104" s="2">
        <v>157</v>
      </c>
      <c r="J104" s="2">
        <v>162</v>
      </c>
      <c r="K104" s="2">
        <v>162</v>
      </c>
      <c r="L104" s="2">
        <v>162</v>
      </c>
      <c r="M104" s="2">
        <v>153</v>
      </c>
      <c r="N104" s="2">
        <v>181</v>
      </c>
      <c r="O104" s="2"/>
      <c r="P104" s="2"/>
      <c r="Q104" s="2"/>
      <c r="R104" s="2"/>
      <c r="S104" s="2"/>
      <c r="T104" s="2"/>
    </row>
    <row r="105" spans="1:20" x14ac:dyDescent="0.2">
      <c r="A105" s="4" t="s">
        <v>18</v>
      </c>
      <c r="B105" s="2">
        <v>749</v>
      </c>
      <c r="C105" s="2">
        <v>790</v>
      </c>
      <c r="D105" s="2">
        <v>815</v>
      </c>
      <c r="E105" s="2">
        <v>833</v>
      </c>
      <c r="F105" s="2">
        <v>834</v>
      </c>
      <c r="G105" s="2">
        <v>856</v>
      </c>
      <c r="H105" s="2">
        <v>870</v>
      </c>
      <c r="I105" s="2">
        <v>883</v>
      </c>
      <c r="J105" s="2">
        <v>906</v>
      </c>
      <c r="K105" s="2">
        <v>918</v>
      </c>
      <c r="L105" s="2">
        <v>936</v>
      </c>
      <c r="M105" s="2">
        <v>965</v>
      </c>
      <c r="N105" s="2">
        <v>1029</v>
      </c>
      <c r="O105" s="2"/>
      <c r="P105" s="2"/>
      <c r="Q105" s="2"/>
      <c r="R105" s="2"/>
      <c r="S105" s="2"/>
      <c r="T105" s="2"/>
    </row>
    <row r="106" spans="1:20" ht="12.75" thickBot="1" x14ac:dyDescent="0.25">
      <c r="A106" s="7" t="s">
        <v>15</v>
      </c>
      <c r="B106" s="13">
        <f t="shared" ref="B106:N106" si="18">SUM(B103:B105)</f>
        <v>14806</v>
      </c>
      <c r="C106" s="13">
        <f t="shared" si="18"/>
        <v>14943</v>
      </c>
      <c r="D106" s="13">
        <f t="shared" si="18"/>
        <v>15046</v>
      </c>
      <c r="E106" s="13">
        <f t="shared" si="18"/>
        <v>15076</v>
      </c>
      <c r="F106" s="13">
        <f t="shared" si="18"/>
        <v>15069</v>
      </c>
      <c r="G106" s="13">
        <f t="shared" si="18"/>
        <v>15100</v>
      </c>
      <c r="H106" s="13">
        <f t="shared" si="18"/>
        <v>15118</v>
      </c>
      <c r="I106" s="13">
        <f t="shared" si="18"/>
        <v>15159</v>
      </c>
      <c r="J106" s="13">
        <f t="shared" si="18"/>
        <v>15213</v>
      </c>
      <c r="K106" s="13">
        <f t="shared" si="18"/>
        <v>15255</v>
      </c>
      <c r="L106" s="13">
        <f t="shared" si="18"/>
        <v>14580</v>
      </c>
      <c r="M106" s="13">
        <f t="shared" si="18"/>
        <v>14127</v>
      </c>
      <c r="N106" s="13">
        <f t="shared" si="18"/>
        <v>16101</v>
      </c>
      <c r="O106" s="2"/>
      <c r="P106" s="2"/>
      <c r="Q106" s="2"/>
      <c r="R106" s="2"/>
      <c r="S106" s="2"/>
      <c r="T106" s="2"/>
    </row>
    <row r="107" spans="1:20" ht="12.75" thickTop="1" x14ac:dyDescent="0.2">
      <c r="A107" s="9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2"/>
      <c r="P107" s="2"/>
      <c r="Q107" s="2"/>
      <c r="R107" s="2"/>
      <c r="S107" s="2"/>
      <c r="T107" s="2"/>
    </row>
    <row r="108" spans="1:20" ht="12.75" thickBot="1" x14ac:dyDescent="0.25">
      <c r="A108" s="12" t="s">
        <v>23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2"/>
      <c r="P108" s="2"/>
      <c r="Q108" s="2"/>
      <c r="R108" s="2"/>
      <c r="S108" s="2"/>
      <c r="T108" s="2"/>
    </row>
    <row r="109" spans="1:20" ht="12.75" thickTop="1" x14ac:dyDescent="0.2">
      <c r="A109" s="5" t="s">
        <v>2</v>
      </c>
      <c r="B109" s="6" t="s">
        <v>3</v>
      </c>
      <c r="C109" s="6" t="s">
        <v>4</v>
      </c>
      <c r="D109" s="6" t="s">
        <v>5</v>
      </c>
      <c r="E109" s="6" t="s">
        <v>6</v>
      </c>
      <c r="F109" s="6" t="s">
        <v>7</v>
      </c>
      <c r="G109" s="6" t="s">
        <v>8</v>
      </c>
      <c r="H109" s="6" t="s">
        <v>9</v>
      </c>
      <c r="I109" s="6" t="s">
        <v>10</v>
      </c>
      <c r="J109" s="6" t="s">
        <v>11</v>
      </c>
      <c r="K109" s="6" t="s">
        <v>12</v>
      </c>
      <c r="L109" s="6" t="s">
        <v>13</v>
      </c>
      <c r="M109" s="6" t="s">
        <v>14</v>
      </c>
      <c r="N109" s="6" t="s">
        <v>15</v>
      </c>
      <c r="O109" s="2"/>
      <c r="P109" s="2"/>
      <c r="Q109" s="2"/>
      <c r="R109" s="2"/>
      <c r="S109" s="2"/>
      <c r="T109" s="2"/>
    </row>
    <row r="110" spans="1:20" x14ac:dyDescent="0.2">
      <c r="A110" s="4" t="s">
        <v>16</v>
      </c>
      <c r="B110" s="3">
        <v>40597.699999999997</v>
      </c>
      <c r="C110" s="3">
        <v>40577.699999999997</v>
      </c>
      <c r="D110" s="3">
        <v>40670</v>
      </c>
      <c r="E110" s="3">
        <v>42015.1</v>
      </c>
      <c r="F110" s="3">
        <v>38610.199999999997</v>
      </c>
      <c r="G110" s="3">
        <v>38826.5</v>
      </c>
      <c r="H110" s="3">
        <v>40104.6</v>
      </c>
      <c r="I110" s="3">
        <v>38428.1</v>
      </c>
      <c r="J110" s="3">
        <v>41998.7</v>
      </c>
      <c r="K110" s="3">
        <v>40244.9</v>
      </c>
      <c r="L110" s="3">
        <v>36734.9</v>
      </c>
      <c r="M110" s="3">
        <v>33650.1</v>
      </c>
      <c r="N110" s="3">
        <f>SUM(B110:M110)</f>
        <v>472458.5</v>
      </c>
      <c r="O110" s="2"/>
      <c r="P110" s="2"/>
      <c r="Q110" s="2"/>
      <c r="R110" s="2"/>
      <c r="S110" s="2"/>
      <c r="T110" s="2"/>
    </row>
    <row r="111" spans="1:20" x14ac:dyDescent="0.2">
      <c r="A111" s="4" t="s">
        <v>17</v>
      </c>
      <c r="B111" s="3">
        <v>852.6</v>
      </c>
      <c r="C111" s="3">
        <v>828.7</v>
      </c>
      <c r="D111" s="3">
        <v>853.7</v>
      </c>
      <c r="E111" s="3">
        <v>872.9</v>
      </c>
      <c r="F111" s="3">
        <v>800.9</v>
      </c>
      <c r="G111" s="3">
        <v>785.5</v>
      </c>
      <c r="H111" s="3">
        <v>884.9</v>
      </c>
      <c r="I111" s="3">
        <v>860.4</v>
      </c>
      <c r="J111" s="3">
        <v>1106.4000000000001</v>
      </c>
      <c r="K111" s="3">
        <v>1058.9000000000001</v>
      </c>
      <c r="L111" s="3">
        <v>1118.7</v>
      </c>
      <c r="M111" s="3">
        <v>1024.3</v>
      </c>
      <c r="N111" s="3">
        <f>SUM(B111:M111)</f>
        <v>11047.9</v>
      </c>
      <c r="O111" s="2"/>
      <c r="P111" s="2"/>
      <c r="Q111" s="2"/>
      <c r="R111" s="2"/>
      <c r="S111" s="2"/>
      <c r="T111" s="2"/>
    </row>
    <row r="112" spans="1:20" x14ac:dyDescent="0.2">
      <c r="A112" s="4" t="s">
        <v>18</v>
      </c>
      <c r="B112" s="3">
        <v>668.3</v>
      </c>
      <c r="C112" s="3">
        <v>697.7</v>
      </c>
      <c r="D112" s="3">
        <v>754.5</v>
      </c>
      <c r="E112" s="3">
        <v>761.9</v>
      </c>
      <c r="F112" s="3">
        <v>765.7</v>
      </c>
      <c r="G112" s="3">
        <v>834</v>
      </c>
      <c r="H112" s="3">
        <v>880.8</v>
      </c>
      <c r="I112" s="3">
        <v>871.9</v>
      </c>
      <c r="J112" s="3">
        <v>939.2</v>
      </c>
      <c r="K112" s="3">
        <v>940.6</v>
      </c>
      <c r="L112" s="3">
        <v>997.9</v>
      </c>
      <c r="M112" s="3">
        <v>1054.2</v>
      </c>
      <c r="N112" s="3">
        <f>SUM(B112:M112)</f>
        <v>10166.700000000001</v>
      </c>
      <c r="O112" s="2"/>
      <c r="P112" s="2"/>
      <c r="Q112" s="2"/>
      <c r="R112" s="2"/>
      <c r="S112" s="2"/>
      <c r="T112" s="2"/>
    </row>
    <row r="113" spans="1:20" ht="12.75" thickBot="1" x14ac:dyDescent="0.25">
      <c r="A113" s="7" t="s">
        <v>15</v>
      </c>
      <c r="B113" s="8">
        <f>SUM(B110:B112)</f>
        <v>42118.6</v>
      </c>
      <c r="C113" s="8">
        <f t="shared" ref="C113:N113" si="19">SUM(C110:C112)</f>
        <v>42104.099999999991</v>
      </c>
      <c r="D113" s="8">
        <f t="shared" si="19"/>
        <v>42278.2</v>
      </c>
      <c r="E113" s="8">
        <f t="shared" si="19"/>
        <v>43649.9</v>
      </c>
      <c r="F113" s="8">
        <f t="shared" si="19"/>
        <v>40176.799999999996</v>
      </c>
      <c r="G113" s="8">
        <f t="shared" si="19"/>
        <v>40446</v>
      </c>
      <c r="H113" s="8">
        <f t="shared" si="19"/>
        <v>41870.300000000003</v>
      </c>
      <c r="I113" s="8">
        <f t="shared" si="19"/>
        <v>40160.400000000001</v>
      </c>
      <c r="J113" s="8">
        <f t="shared" si="19"/>
        <v>44044.299999999996</v>
      </c>
      <c r="K113" s="8">
        <f t="shared" si="19"/>
        <v>42244.4</v>
      </c>
      <c r="L113" s="8">
        <f t="shared" si="19"/>
        <v>38851.5</v>
      </c>
      <c r="M113" s="8">
        <f t="shared" si="19"/>
        <v>35728.6</v>
      </c>
      <c r="N113" s="8">
        <f t="shared" si="19"/>
        <v>493673.10000000003</v>
      </c>
      <c r="O113" s="2"/>
      <c r="P113" s="2"/>
      <c r="Q113" s="2"/>
      <c r="R113" s="2"/>
      <c r="S113" s="2"/>
      <c r="T113" s="2"/>
    </row>
    <row r="114" spans="1:20" ht="12.75" thickTop="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O114" s="2"/>
      <c r="P114" s="2"/>
      <c r="Q114" s="2"/>
      <c r="R114" s="2"/>
      <c r="S114" s="2"/>
      <c r="T114" s="2"/>
    </row>
    <row r="115" spans="1:20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O115" s="2"/>
      <c r="P115" s="2"/>
      <c r="Q115" s="2"/>
      <c r="R115" s="2"/>
      <c r="S115" s="2"/>
      <c r="T115" s="2"/>
    </row>
    <row r="116" spans="1:20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O116" s="2"/>
      <c r="P116" s="2"/>
      <c r="Q116" s="2"/>
      <c r="R116" s="2"/>
      <c r="S116" s="2"/>
      <c r="T116" s="2"/>
    </row>
  </sheetData>
  <phoneticPr fontId="3" type="noConversion"/>
  <pageMargins left="0.75" right="0.75" top="1" bottom="1" header="0.5" footer="0.5"/>
  <pageSetup scale="7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Medicaid</vt:lpstr>
      <vt:lpstr>Sheet1</vt:lpstr>
    </vt:vector>
  </TitlesOfParts>
  <Company>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DHS</dc:creator>
  <cp:lastModifiedBy>Solomon, Elizabeth</cp:lastModifiedBy>
  <cp:lastPrinted>2016-01-25T18:05:06Z</cp:lastPrinted>
  <dcterms:created xsi:type="dcterms:W3CDTF">2008-12-11T16:20:42Z</dcterms:created>
  <dcterms:modified xsi:type="dcterms:W3CDTF">2016-01-25T18:09:36Z</dcterms:modified>
</cp:coreProperties>
</file>