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2755" windowHeight="9630"/>
  </bookViews>
  <sheets>
    <sheet name="Sheet1" sheetId="1" r:id="rId1"/>
  </sheets>
  <definedNames>
    <definedName name="_xlnm.Print_Area" localSheetId="0">Sheet1!$B$7:$J$105</definedName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E92" i="1" l="1"/>
  <c r="E95" i="1" s="1"/>
  <c r="E82" i="1" l="1"/>
</calcChain>
</file>

<file path=xl/sharedStrings.xml><?xml version="1.0" encoding="utf-8"?>
<sst xmlns="http://schemas.openxmlformats.org/spreadsheetml/2006/main" count="380" uniqueCount="201">
  <si>
    <t>Service Code</t>
  </si>
  <si>
    <t>Program Name</t>
  </si>
  <si>
    <t>Unduplicated Persons - Year</t>
  </si>
  <si>
    <t>60D</t>
  </si>
  <si>
    <t>COMM. INTEGRATED LIVING ARRNG. (CILA)</t>
  </si>
  <si>
    <t>17D</t>
  </si>
  <si>
    <t>CHILDRENS GROUP HOME</t>
  </si>
  <si>
    <t>67D</t>
  </si>
  <si>
    <t>COMMUNITY LIVING FACILITY</t>
  </si>
  <si>
    <t>19D</t>
  </si>
  <si>
    <t>CHILD CARE INSTITUTION</t>
  </si>
  <si>
    <t>65H</t>
  </si>
  <si>
    <t>DD CILA - HOURLY</t>
  </si>
  <si>
    <t>61D</t>
  </si>
  <si>
    <t>DD CILA (NON-RATE MODEL)</t>
  </si>
  <si>
    <t>68D</t>
  </si>
  <si>
    <t>HOME INDIVIDUAL PLACEMENT</t>
  </si>
  <si>
    <t>41D</t>
  </si>
  <si>
    <t>SPECIAL HOME PLACEMENT</t>
  </si>
  <si>
    <t>42D</t>
  </si>
  <si>
    <t>SUPPORTED LIVING ARRANGEMENT</t>
  </si>
  <si>
    <t>31U</t>
  </si>
  <si>
    <t>DEVELOPMENTAL TRAINING</t>
  </si>
  <si>
    <t>31S</t>
  </si>
  <si>
    <t>DEVELOPMENTAL TRAINING (SODC)</t>
  </si>
  <si>
    <t>31A</t>
  </si>
  <si>
    <t>DEVELOPMENTAL TRAINING (ADVANCE PAY)</t>
  </si>
  <si>
    <t>37U</t>
  </si>
  <si>
    <t>AT HOME - DAY PROGRAM</t>
  </si>
  <si>
    <t>39U</t>
  </si>
  <si>
    <t>SEP - INDIVIDUAL - JOB COACH</t>
  </si>
  <si>
    <t>36U</t>
  </si>
  <si>
    <t>SEP -INDIVIDUAL-  NO JOB COACH</t>
  </si>
  <si>
    <t>39G</t>
  </si>
  <si>
    <t>SEP - GROUP - JOB COACH</t>
  </si>
  <si>
    <t>38U</t>
  </si>
  <si>
    <t>REGULAR WORK / SHELTERED EMPLOY</t>
  </si>
  <si>
    <t>30U</t>
  </si>
  <si>
    <t>OTHER DAY PROGRAM</t>
  </si>
  <si>
    <t>36G</t>
  </si>
  <si>
    <t>SEP -GROUP- NO JOB COACH</t>
  </si>
  <si>
    <t>35U</t>
  </si>
  <si>
    <t>ADULT DAY CARE</t>
  </si>
  <si>
    <t>55D</t>
  </si>
  <si>
    <t>HBS PERSONAL SUPPORT</t>
  </si>
  <si>
    <t>55A</t>
  </si>
  <si>
    <t>HBS SERVICE FACILITATION</t>
  </si>
  <si>
    <t>55T</t>
  </si>
  <si>
    <t>HBS TRANSPORTATION (NON MEDICAL)</t>
  </si>
  <si>
    <t>55N</t>
  </si>
  <si>
    <t>HBS NURSING (RN)</t>
  </si>
  <si>
    <t>55W</t>
  </si>
  <si>
    <t>HBS PERSONAL EMERGENCY RESPONSE SYS.</t>
  </si>
  <si>
    <t>55P</t>
  </si>
  <si>
    <t>HBS NURSING (LPN)</t>
  </si>
  <si>
    <t>55B</t>
  </si>
  <si>
    <t>HBS TRAINING FOR UNPAID CAREGIVERS</t>
  </si>
  <si>
    <t>50D</t>
  </si>
  <si>
    <t>INDIVIDUAL SERVICE &amp; SUPPORT ADVOCACY</t>
  </si>
  <si>
    <t>56U</t>
  </si>
  <si>
    <t>BEHAVIOR  INTERVENTION</t>
  </si>
  <si>
    <t>58U</t>
  </si>
  <si>
    <t>BEHAVIOR THERAPY - INDIVIDUAL</t>
  </si>
  <si>
    <t>57U</t>
  </si>
  <si>
    <t>BEHAVIOR COUNSELING - INDIVIDUAL</t>
  </si>
  <si>
    <t>58G</t>
  </si>
  <si>
    <t>BEHAVIOR THERAPY - GROUP</t>
  </si>
  <si>
    <t>57G</t>
  </si>
  <si>
    <t>BEHAVIOR COUNSELING - GROUP</t>
  </si>
  <si>
    <t>53R</t>
  </si>
  <si>
    <t>ADDITIONAL STAFF - RESIDENTIAL</t>
  </si>
  <si>
    <t>53D</t>
  </si>
  <si>
    <t>ADDITIONAL STAFF - DAY PROGRAM</t>
  </si>
  <si>
    <t>50A</t>
  </si>
  <si>
    <t xml:space="preserve">FISCAL INTERMEDIARY </t>
  </si>
  <si>
    <t>87D</t>
  </si>
  <si>
    <t>IN-HOME RESPITE CARE</t>
  </si>
  <si>
    <t>89D</t>
  </si>
  <si>
    <t>RESIDENTIAL RESPITE</t>
  </si>
  <si>
    <t>53B</t>
  </si>
  <si>
    <t>CILA STARTUP</t>
  </si>
  <si>
    <t>75H</t>
  </si>
  <si>
    <t>BOGARD SPEC. SERV. - COMM. PARTICIP.</t>
  </si>
  <si>
    <t>75O</t>
  </si>
  <si>
    <t>BOGARD SPEC. SERV. - ACTIV. OF DAILY LIV.</t>
  </si>
  <si>
    <t>76C</t>
  </si>
  <si>
    <t>BOGARD SPEC. SERV. - THERAPIES</t>
  </si>
  <si>
    <t>75Z</t>
  </si>
  <si>
    <t>BOGARD SPEC. SERV. - PUBLIC/PRIV./TAXI</t>
  </si>
  <si>
    <t>75E</t>
  </si>
  <si>
    <t>BOGARD SPEC. SERV. - DEVEL. TRAINING</t>
  </si>
  <si>
    <t>75M</t>
  </si>
  <si>
    <t>75A</t>
  </si>
  <si>
    <t>75C</t>
  </si>
  <si>
    <t>BOGARD SPEC. SERV. - BEHAV. COUNSEL.</t>
  </si>
  <si>
    <t>75V</t>
  </si>
  <si>
    <t>BOGARD SPEC. SERV. - INDIVID, EXPENSES</t>
  </si>
  <si>
    <t>75D</t>
  </si>
  <si>
    <t>76A</t>
  </si>
  <si>
    <t>BOGARD SPEC. SERV. - TRANS.  REIMBURSE.</t>
  </si>
  <si>
    <t>53H</t>
  </si>
  <si>
    <t>MINOR HOME MODIFICATIONS</t>
  </si>
  <si>
    <t>53V</t>
  </si>
  <si>
    <t>MINOR VEHICLE MODIFICATIONS</t>
  </si>
  <si>
    <t>69</t>
  </si>
  <si>
    <t>FAMILY ASSISTANCE PROGRAM</t>
  </si>
  <si>
    <t>53C</t>
  </si>
  <si>
    <t>52O</t>
  </si>
  <si>
    <t>OCCUPATION THERAPY</t>
  </si>
  <si>
    <t>52P</t>
  </si>
  <si>
    <t>PHYSICAL THERAPY</t>
  </si>
  <si>
    <t>52S</t>
  </si>
  <si>
    <t>SPEECH/COMMUNICATION THERPY</t>
  </si>
  <si>
    <t>53E</t>
  </si>
  <si>
    <t>ADAPTIVE EQUIPMENT</t>
  </si>
  <si>
    <t>73D</t>
  </si>
  <si>
    <t>RELATED SUPPORT-ADULT</t>
  </si>
  <si>
    <t>Day</t>
  </si>
  <si>
    <t>HBS</t>
  </si>
  <si>
    <t>Other</t>
  </si>
  <si>
    <t>ICFDD</t>
  </si>
  <si>
    <t>ICFDD DT</t>
  </si>
  <si>
    <t>SODC</t>
  </si>
  <si>
    <t>Note</t>
  </si>
  <si>
    <t>Category</t>
  </si>
  <si>
    <t>OTHER GRANTS</t>
  </si>
  <si>
    <t>VOUCHER RESPITE</t>
  </si>
  <si>
    <t>INDIVIDUAL SERVICE COORDINATION</t>
  </si>
  <si>
    <t>PRE-ADMISSION SCREENING (PAS)</t>
  </si>
  <si>
    <t>GROUP RESPITE</t>
  </si>
  <si>
    <t>a</t>
  </si>
  <si>
    <t>b</t>
  </si>
  <si>
    <t>c</t>
  </si>
  <si>
    <t>FY15 Funding</t>
  </si>
  <si>
    <t>c , d</t>
  </si>
  <si>
    <t>e</t>
  </si>
  <si>
    <t>na</t>
  </si>
  <si>
    <t>Total</t>
  </si>
  <si>
    <t>FY2015 Developmental Disabilities Service Summary</t>
  </si>
  <si>
    <t>Division of Developmental Disabilities</t>
  </si>
  <si>
    <t>Bureau of Program Development and Medicaid Administration</t>
  </si>
  <si>
    <t>Community Based DD Agencies</t>
  </si>
  <si>
    <t>Private ICFDD Provider (FEIN Count)</t>
  </si>
  <si>
    <t>Grant (Only) Agencies</t>
  </si>
  <si>
    <t>State-Operated Facilities</t>
  </si>
  <si>
    <t>(34 others are in Comm. Agency Count)</t>
  </si>
  <si>
    <t>(Traditional Community based type)</t>
  </si>
  <si>
    <t>Provider Count :</t>
  </si>
  <si>
    <t>(e.g.  OT, PT, equip. Mods, etc.)</t>
  </si>
  <si>
    <t>d</t>
  </si>
  <si>
    <t>f</t>
  </si>
  <si>
    <t>MABLEY</t>
  </si>
  <si>
    <t>CHOATE</t>
  </si>
  <si>
    <t>KILEY</t>
  </si>
  <si>
    <t>MURRAY</t>
  </si>
  <si>
    <t>SHAPIRO</t>
  </si>
  <si>
    <t>FOX</t>
  </si>
  <si>
    <t>LUDEMAN</t>
  </si>
  <si>
    <t>Persons in State Operated facilities (6/30/2015)</t>
  </si>
  <si>
    <t>Persons in Private ICFDD (FY15 average)</t>
  </si>
  <si>
    <t>Approximate total persons served FY15</t>
  </si>
  <si>
    <t>Notes :</t>
  </si>
  <si>
    <t>ICFDD and ICFDD -DT are estimated  12-mo liability values from the DHS Budget Office.  Persons served are averages.</t>
  </si>
  <si>
    <t>State-op spending is from the DHS Budget Office.  Persons served are from the Bureau of Transition Services.</t>
  </si>
  <si>
    <t>Choate's spending is for the entire facility (both DD and MH).  Choate's residents are DD only.</t>
  </si>
  <si>
    <t>e,f</t>
  </si>
  <si>
    <t>ISC</t>
  </si>
  <si>
    <t>Persons Served :</t>
  </si>
  <si>
    <t>(DD Services, Funding &amp; Persons Served)</t>
  </si>
  <si>
    <t>all values are from accepted billings.  FY15 CRS reports dated 9/3/2015.</t>
  </si>
  <si>
    <t>Persons Reported June, 2015</t>
  </si>
  <si>
    <t>All Persons in CRS for FY15 (Less: State Op. DT)</t>
  </si>
  <si>
    <t>Count of all "Agency" FEINs</t>
  </si>
  <si>
    <t>Personal Support Workers (persons)</t>
  </si>
  <si>
    <t>BOGARD SPEC. SERV. - COMM/SPEECH THER.</t>
  </si>
  <si>
    <t>BOGARD SPEC. SERV. - PHYSICAL THERAPY</t>
  </si>
  <si>
    <t>BOGARD SPEC. SERV. - REC. / LEISURE</t>
  </si>
  <si>
    <t>Comm. Res.</t>
  </si>
  <si>
    <t>Respite</t>
  </si>
  <si>
    <t>Waiv. Supt.</t>
  </si>
  <si>
    <t>Note:  due to the movement of persons between various settings, there is some duplication in these counts.  However, the total served is believed to be accurate.</t>
  </si>
  <si>
    <t>(paid thru the Fiscal Intermediary)</t>
  </si>
  <si>
    <t>Other grants include services such as : Special Olympics, DSP registry, Family Advocate program</t>
  </si>
  <si>
    <t>ICFDD (INCLUDES SNF/PED &amp; SLC)</t>
  </si>
  <si>
    <t>Persons Reported in 4th Qtr.</t>
  </si>
  <si>
    <t>HBS TEMPORARY ASSISTANCE</t>
  </si>
  <si>
    <t>SUPPORT SERVICE TEAMS</t>
  </si>
  <si>
    <t>BOGARD SERVICE COORDINATION</t>
  </si>
  <si>
    <t>Grant values are FY16 estimated contract amounts.  Clients served in grants were not available for all services.</t>
  </si>
  <si>
    <t>b, g</t>
  </si>
  <si>
    <t>a, h</t>
  </si>
  <si>
    <t>g</t>
  </si>
  <si>
    <t>h</t>
  </si>
  <si>
    <t>Service Provider Count *</t>
  </si>
  <si>
    <t>*</t>
  </si>
  <si>
    <t>Provider count for ICFDD's (SLC &amp; SNF/PED) are individual site locations (not FEINs)</t>
  </si>
  <si>
    <t>Personal Support providers include 9,429 individuals (paid thru the Fiscal Agent) and 60 agencies.</t>
  </si>
  <si>
    <t>Service Provider count is a count of taxpayer IDs (e.g. FEINs) of all provider's paid for the service, throughout FY2015.</t>
  </si>
  <si>
    <t>(83 FEINs, 231 sites)</t>
  </si>
  <si>
    <t>Commercial Businesses or private contractors</t>
  </si>
  <si>
    <r>
      <t>Unduplicated Count of the above rows</t>
    </r>
    <r>
      <rPr>
        <sz val="9"/>
        <color theme="1"/>
        <rFont val="Calibri"/>
        <family val="2"/>
        <scheme val="minor"/>
      </rPr>
      <t xml:space="preserve"> (rows 1 thru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</si>
</sst>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thin">
        <color auto="1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quotePrefix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164" fontId="2" fillId="0" borderId="0" xfId="1" applyNumberFormat="1" applyFont="1" applyFill="1" applyAlignment="1">
      <alignment horizontal="centerContinuous"/>
    </xf>
    <xf numFmtId="165" fontId="0" fillId="0" borderId="0" xfId="2" applyNumberFormat="1" applyFont="1" applyFill="1" applyAlignment="1">
      <alignment horizontal="centerContinuous"/>
    </xf>
    <xf numFmtId="165" fontId="2" fillId="0" borderId="0" xfId="2" applyNumberFormat="1" applyFont="1" applyFill="1" applyAlignment="1">
      <alignment horizontal="centerContinuous"/>
    </xf>
    <xf numFmtId="165" fontId="0" fillId="0" borderId="0" xfId="2" applyNumberFormat="1" applyFont="1"/>
    <xf numFmtId="165" fontId="0" fillId="0" borderId="0" xfId="2" applyNumberFormat="1" applyFont="1" applyBorder="1"/>
    <xf numFmtId="164" fontId="0" fillId="0" borderId="0" xfId="1" applyNumberFormat="1" applyFont="1" applyFill="1" applyAlignment="1">
      <alignment horizontal="centerContinuous"/>
    </xf>
    <xf numFmtId="164" fontId="0" fillId="0" borderId="0" xfId="1" applyNumberFormat="1" applyFont="1"/>
    <xf numFmtId="164" fontId="2" fillId="0" borderId="1" xfId="1" applyNumberFormat="1" applyFont="1" applyFill="1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 wrapText="1"/>
    </xf>
    <xf numFmtId="165" fontId="2" fillId="0" borderId="2" xfId="2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0" fontId="0" fillId="0" borderId="3" xfId="0" applyBorder="1"/>
    <xf numFmtId="165" fontId="0" fillId="0" borderId="4" xfId="2" applyNumberFormat="1" applyFont="1" applyFill="1" applyBorder="1"/>
    <xf numFmtId="164" fontId="0" fillId="0" borderId="4" xfId="1" applyNumberFormat="1" applyFont="1" applyFill="1" applyBorder="1"/>
    <xf numFmtId="164" fontId="4" fillId="0" borderId="5" xfId="1" applyNumberFormat="1" applyFont="1" applyBorder="1" applyAlignment="1">
      <alignment horizontal="center"/>
    </xf>
    <xf numFmtId="0" fontId="0" fillId="0" borderId="6" xfId="0" applyBorder="1"/>
    <xf numFmtId="0" fontId="0" fillId="0" borderId="7" xfId="0" applyFill="1" applyBorder="1"/>
    <xf numFmtId="165" fontId="0" fillId="0" borderId="7" xfId="2" applyNumberFormat="1" applyFont="1" applyFill="1" applyBorder="1"/>
    <xf numFmtId="164" fontId="0" fillId="0" borderId="7" xfId="1" applyNumberFormat="1" applyFont="1" applyFill="1" applyBorder="1"/>
    <xf numFmtId="164" fontId="4" fillId="0" borderId="8" xfId="1" applyNumberFormat="1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0" fillId="0" borderId="7" xfId="1" applyNumberFormat="1" applyFont="1" applyBorder="1" applyAlignment="1">
      <alignment vertical="top"/>
    </xf>
    <xf numFmtId="165" fontId="0" fillId="0" borderId="7" xfId="2" applyNumberFormat="1" applyFont="1" applyBorder="1"/>
    <xf numFmtId="164" fontId="0" fillId="0" borderId="7" xfId="1" applyNumberFormat="1" applyFont="1" applyBorder="1"/>
    <xf numFmtId="0" fontId="0" fillId="0" borderId="9" xfId="0" applyBorder="1"/>
    <xf numFmtId="164" fontId="4" fillId="0" borderId="11" xfId="1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0" fillId="0" borderId="0" xfId="2" applyNumberFormat="1" applyFont="1" applyAlignment="1">
      <alignment horizontal="centerContinuous"/>
    </xf>
    <xf numFmtId="164" fontId="0" fillId="0" borderId="0" xfId="1" applyNumberFormat="1" applyFont="1" applyAlignment="1">
      <alignment horizontal="centerContinuous"/>
    </xf>
    <xf numFmtId="164" fontId="0" fillId="0" borderId="12" xfId="1" applyNumberFormat="1" applyFont="1" applyBorder="1"/>
    <xf numFmtId="0" fontId="0" fillId="0" borderId="14" xfId="0" applyFill="1" applyBorder="1"/>
    <xf numFmtId="0" fontId="2" fillId="0" borderId="1" xfId="0" applyFont="1" applyBorder="1" applyAlignment="1">
      <alignment horizontal="center" wrapText="1"/>
    </xf>
    <xf numFmtId="0" fontId="0" fillId="0" borderId="10" xfId="0" applyFill="1" applyBorder="1"/>
    <xf numFmtId="164" fontId="0" fillId="0" borderId="15" xfId="1" applyNumberFormat="1" applyFont="1" applyBorder="1"/>
    <xf numFmtId="164" fontId="0" fillId="0" borderId="16" xfId="1" applyNumberFormat="1" applyFont="1" applyBorder="1" applyAlignment="1">
      <alignment horizontal="center"/>
    </xf>
    <xf numFmtId="164" fontId="0" fillId="0" borderId="18" xfId="1" applyNumberFormat="1" applyFont="1" applyBorder="1" applyAlignment="1">
      <alignment horizontal="center"/>
    </xf>
    <xf numFmtId="164" fontId="0" fillId="0" borderId="20" xfId="1" applyNumberFormat="1" applyFont="1" applyBorder="1"/>
    <xf numFmtId="164" fontId="0" fillId="0" borderId="21" xfId="1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4" fontId="0" fillId="0" borderId="22" xfId="1" applyNumberFormat="1" applyFont="1" applyBorder="1"/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10" xfId="2" applyNumberFormat="1" applyFont="1" applyFill="1" applyBorder="1"/>
    <xf numFmtId="164" fontId="0" fillId="0" borderId="10" xfId="1" applyNumberFormat="1" applyFont="1" applyFill="1" applyBorder="1"/>
    <xf numFmtId="0" fontId="4" fillId="0" borderId="13" xfId="0" applyFont="1" applyFill="1" applyBorder="1" applyAlignment="1">
      <alignment horizontal="center"/>
    </xf>
    <xf numFmtId="165" fontId="0" fillId="0" borderId="15" xfId="2" applyNumberFormat="1" applyFont="1" applyBorder="1"/>
    <xf numFmtId="0" fontId="4" fillId="0" borderId="17" xfId="0" applyFont="1" applyBorder="1" applyAlignment="1">
      <alignment horizontal="center"/>
    </xf>
    <xf numFmtId="165" fontId="0" fillId="0" borderId="20" xfId="2" applyNumberFormat="1" applyFont="1" applyBorder="1"/>
    <xf numFmtId="0" fontId="0" fillId="0" borderId="15" xfId="0" applyBorder="1"/>
    <xf numFmtId="0" fontId="0" fillId="0" borderId="20" xfId="0" applyBorder="1"/>
    <xf numFmtId="0" fontId="0" fillId="0" borderId="12" xfId="0" applyBorder="1"/>
    <xf numFmtId="0" fontId="0" fillId="0" borderId="22" xfId="0" applyBorder="1"/>
    <xf numFmtId="0" fontId="6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indent="1"/>
    </xf>
    <xf numFmtId="165" fontId="5" fillId="0" borderId="0" xfId="2" applyNumberFormat="1" applyFont="1" applyBorder="1"/>
    <xf numFmtId="164" fontId="1" fillId="0" borderId="7" xfId="1" applyNumberFormat="1" applyFont="1" applyFill="1" applyBorder="1" applyAlignment="1">
      <alignment horizontal="center"/>
    </xf>
    <xf numFmtId="164" fontId="1" fillId="0" borderId="7" xfId="1" applyNumberFormat="1" applyFont="1" applyFill="1" applyBorder="1" applyAlignment="1">
      <alignment vertical="top"/>
    </xf>
    <xf numFmtId="164" fontId="0" fillId="0" borderId="23" xfId="1" applyNumberFormat="1" applyFont="1" applyFill="1" applyBorder="1"/>
    <xf numFmtId="164" fontId="0" fillId="0" borderId="24" xfId="1" applyNumberFormat="1" applyFont="1" applyFill="1" applyBorder="1"/>
    <xf numFmtId="164" fontId="0" fillId="0" borderId="25" xfId="1" applyNumberFormat="1" applyFont="1" applyFill="1" applyBorder="1"/>
    <xf numFmtId="0" fontId="0" fillId="0" borderId="24" xfId="0" applyBorder="1" applyAlignment="1">
      <alignment horizontal="center"/>
    </xf>
    <xf numFmtId="0" fontId="0" fillId="0" borderId="24" xfId="0" applyFill="1" applyBorder="1"/>
    <xf numFmtId="0" fontId="4" fillId="0" borderId="17" xfId="0" applyFont="1" applyFill="1" applyBorder="1" applyAlignment="1">
      <alignment horizontal="center"/>
    </xf>
    <xf numFmtId="164" fontId="4" fillId="0" borderId="15" xfId="1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19" xfId="0" quotePrefix="1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34"/>
  <sheetViews>
    <sheetView tabSelected="1" topLeftCell="A76" workbookViewId="0">
      <selection activeCell="B5" sqref="B5"/>
    </sheetView>
  </sheetViews>
  <sheetFormatPr defaultRowHeight="15" x14ac:dyDescent="0.25"/>
  <cols>
    <col min="1" max="1" width="3.7109375" customWidth="1"/>
    <col min="2" max="2" width="10.85546875" customWidth="1"/>
    <col min="3" max="3" width="7.140625" style="73" customWidth="1"/>
    <col min="4" max="4" width="39.85546875" customWidth="1"/>
    <col min="5" max="5" width="16.85546875" style="8" bestFit="1" customWidth="1"/>
    <col min="6" max="6" width="12.85546875" style="11" customWidth="1"/>
    <col min="7" max="8" width="10.5703125" style="11" bestFit="1" customWidth="1"/>
    <col min="9" max="9" width="9" style="13" customWidth="1"/>
    <col min="10" max="10" width="6.5703125" customWidth="1"/>
    <col min="11" max="11" width="12.42578125" customWidth="1"/>
  </cols>
  <sheetData>
    <row r="1" spans="2:10" ht="15.75" x14ac:dyDescent="0.25">
      <c r="B1" s="38" t="s">
        <v>139</v>
      </c>
      <c r="C1" s="39"/>
      <c r="D1" s="39"/>
      <c r="E1" s="40"/>
      <c r="F1" s="41"/>
      <c r="G1" s="41"/>
      <c r="H1" s="41"/>
      <c r="I1" s="41"/>
      <c r="J1" s="39"/>
    </row>
    <row r="2" spans="2:10" ht="15.75" x14ac:dyDescent="0.25">
      <c r="B2" s="38" t="s">
        <v>140</v>
      </c>
      <c r="C2" s="39"/>
      <c r="D2" s="39"/>
      <c r="E2" s="40"/>
      <c r="F2" s="41"/>
      <c r="G2" s="41"/>
      <c r="H2" s="41"/>
      <c r="I2" s="41"/>
      <c r="J2" s="39"/>
    </row>
    <row r="3" spans="2:10" ht="23.25" x14ac:dyDescent="0.35">
      <c r="B3" s="1" t="s">
        <v>138</v>
      </c>
      <c r="C3" s="39"/>
      <c r="D3" s="2"/>
      <c r="E3" s="6"/>
      <c r="F3" s="10"/>
      <c r="G3" s="10"/>
      <c r="H3" s="10"/>
      <c r="I3" s="41"/>
      <c r="J3" s="39"/>
    </row>
    <row r="4" spans="2:10" x14ac:dyDescent="0.25">
      <c r="B4" s="3" t="s">
        <v>168</v>
      </c>
      <c r="C4" s="39"/>
      <c r="D4" s="4"/>
      <c r="E4" s="7"/>
      <c r="F4" s="5"/>
      <c r="G4" s="5"/>
      <c r="H4" s="5"/>
      <c r="I4" s="41"/>
      <c r="J4" s="39"/>
    </row>
    <row r="5" spans="2:10" ht="6" customHeight="1" thickBot="1" x14ac:dyDescent="0.3">
      <c r="B5" s="3"/>
      <c r="C5" s="39"/>
      <c r="D5" s="4"/>
      <c r="E5" s="7"/>
      <c r="F5" s="5"/>
      <c r="G5" s="5"/>
      <c r="H5" s="5"/>
      <c r="I5" s="41"/>
      <c r="J5" s="39"/>
    </row>
    <row r="6" spans="2:10" ht="48" customHeight="1" thickBot="1" x14ac:dyDescent="0.3">
      <c r="B6" s="17" t="s">
        <v>124</v>
      </c>
      <c r="C6" s="18" t="s">
        <v>0</v>
      </c>
      <c r="D6" s="44" t="s">
        <v>1</v>
      </c>
      <c r="E6" s="19" t="s">
        <v>133</v>
      </c>
      <c r="F6" s="20" t="s">
        <v>2</v>
      </c>
      <c r="G6" s="20" t="s">
        <v>170</v>
      </c>
      <c r="H6" s="21" t="s">
        <v>184</v>
      </c>
      <c r="I6" s="12" t="s">
        <v>193</v>
      </c>
      <c r="J6" s="12" t="s">
        <v>123</v>
      </c>
    </row>
    <row r="7" spans="2:10" x14ac:dyDescent="0.25">
      <c r="B7" s="22" t="s">
        <v>177</v>
      </c>
      <c r="C7" s="74" t="s">
        <v>3</v>
      </c>
      <c r="D7" s="43" t="s">
        <v>4</v>
      </c>
      <c r="E7" s="23">
        <v>435256014.73000133</v>
      </c>
      <c r="F7" s="24">
        <v>11639</v>
      </c>
      <c r="G7" s="24">
        <v>10670</v>
      </c>
      <c r="H7" s="24">
        <v>11055</v>
      </c>
      <c r="I7" s="87">
        <v>213</v>
      </c>
      <c r="J7" s="25" t="s">
        <v>130</v>
      </c>
    </row>
    <row r="8" spans="2:10" x14ac:dyDescent="0.25">
      <c r="B8" s="26" t="s">
        <v>177</v>
      </c>
      <c r="C8" s="31" t="s">
        <v>5</v>
      </c>
      <c r="D8" s="27" t="s">
        <v>6</v>
      </c>
      <c r="E8" s="28">
        <v>25739319.319999997</v>
      </c>
      <c r="F8" s="29">
        <v>295</v>
      </c>
      <c r="G8" s="29">
        <v>213</v>
      </c>
      <c r="H8" s="29">
        <v>262</v>
      </c>
      <c r="I8" s="88">
        <v>13</v>
      </c>
      <c r="J8" s="30" t="s">
        <v>130</v>
      </c>
    </row>
    <row r="9" spans="2:10" x14ac:dyDescent="0.25">
      <c r="B9" s="26" t="s">
        <v>177</v>
      </c>
      <c r="C9" s="31" t="s">
        <v>69</v>
      </c>
      <c r="D9" s="27" t="s">
        <v>70</v>
      </c>
      <c r="E9" s="28">
        <v>8662289.7800000012</v>
      </c>
      <c r="F9" s="29">
        <v>570</v>
      </c>
      <c r="G9" s="29">
        <v>265</v>
      </c>
      <c r="H9" s="29">
        <v>371</v>
      </c>
      <c r="I9" s="88">
        <v>114</v>
      </c>
      <c r="J9" s="30" t="s">
        <v>130</v>
      </c>
    </row>
    <row r="10" spans="2:10" x14ac:dyDescent="0.25">
      <c r="B10" s="26" t="s">
        <v>177</v>
      </c>
      <c r="C10" s="31" t="s">
        <v>7</v>
      </c>
      <c r="D10" s="27" t="s">
        <v>8</v>
      </c>
      <c r="E10" s="28">
        <v>8494642.2500000056</v>
      </c>
      <c r="F10" s="29">
        <v>414</v>
      </c>
      <c r="G10" s="29">
        <v>386</v>
      </c>
      <c r="H10" s="29">
        <v>397</v>
      </c>
      <c r="I10" s="88">
        <v>21</v>
      </c>
      <c r="J10" s="30" t="s">
        <v>130</v>
      </c>
    </row>
    <row r="11" spans="2:10" x14ac:dyDescent="0.25">
      <c r="B11" s="26" t="s">
        <v>177</v>
      </c>
      <c r="C11" s="31" t="s">
        <v>9</v>
      </c>
      <c r="D11" s="27" t="s">
        <v>10</v>
      </c>
      <c r="E11" s="28">
        <v>3065556.7900000005</v>
      </c>
      <c r="F11" s="29">
        <v>37</v>
      </c>
      <c r="G11" s="29">
        <v>24</v>
      </c>
      <c r="H11" s="29">
        <v>28</v>
      </c>
      <c r="I11" s="88">
        <v>7</v>
      </c>
      <c r="J11" s="30" t="s">
        <v>130</v>
      </c>
    </row>
    <row r="12" spans="2:10" x14ac:dyDescent="0.25">
      <c r="B12" s="26" t="s">
        <v>177</v>
      </c>
      <c r="C12" s="31" t="s">
        <v>79</v>
      </c>
      <c r="D12" s="27" t="s">
        <v>80</v>
      </c>
      <c r="E12" s="28">
        <v>2825000</v>
      </c>
      <c r="F12" s="29">
        <v>1130</v>
      </c>
      <c r="G12" s="29">
        <v>56</v>
      </c>
      <c r="H12" s="29">
        <v>225</v>
      </c>
      <c r="I12" s="88">
        <v>148</v>
      </c>
      <c r="J12" s="30" t="s">
        <v>130</v>
      </c>
    </row>
    <row r="13" spans="2:10" x14ac:dyDescent="0.25">
      <c r="B13" s="26" t="s">
        <v>177</v>
      </c>
      <c r="C13" s="31" t="s">
        <v>11</v>
      </c>
      <c r="D13" s="27" t="s">
        <v>12</v>
      </c>
      <c r="E13" s="28">
        <v>2799459.7300000009</v>
      </c>
      <c r="F13" s="29">
        <v>101</v>
      </c>
      <c r="G13" s="29">
        <v>68</v>
      </c>
      <c r="H13" s="29">
        <v>97</v>
      </c>
      <c r="I13" s="88">
        <v>10</v>
      </c>
      <c r="J13" s="30" t="s">
        <v>130</v>
      </c>
    </row>
    <row r="14" spans="2:10" x14ac:dyDescent="0.25">
      <c r="B14" s="26" t="s">
        <v>177</v>
      </c>
      <c r="C14" s="31" t="s">
        <v>13</v>
      </c>
      <c r="D14" s="27" t="s">
        <v>14</v>
      </c>
      <c r="E14" s="28">
        <v>634816.48999999976</v>
      </c>
      <c r="F14" s="29">
        <v>43</v>
      </c>
      <c r="G14" s="29">
        <v>0</v>
      </c>
      <c r="H14" s="29">
        <v>0</v>
      </c>
      <c r="I14" s="88">
        <v>6</v>
      </c>
      <c r="J14" s="30" t="s">
        <v>130</v>
      </c>
    </row>
    <row r="15" spans="2:10" x14ac:dyDescent="0.25">
      <c r="B15" s="26" t="s">
        <v>177</v>
      </c>
      <c r="C15" s="31" t="s">
        <v>15</v>
      </c>
      <c r="D15" s="27" t="s">
        <v>16</v>
      </c>
      <c r="E15" s="28">
        <v>130012.64</v>
      </c>
      <c r="F15" s="29">
        <v>5</v>
      </c>
      <c r="G15" s="29">
        <v>5</v>
      </c>
      <c r="H15" s="29">
        <v>5</v>
      </c>
      <c r="I15" s="88">
        <v>1</v>
      </c>
      <c r="J15" s="30" t="s">
        <v>130</v>
      </c>
    </row>
    <row r="16" spans="2:10" x14ac:dyDescent="0.25">
      <c r="B16" s="26" t="s">
        <v>177</v>
      </c>
      <c r="C16" s="31" t="s">
        <v>17</v>
      </c>
      <c r="D16" s="27" t="s">
        <v>18</v>
      </c>
      <c r="E16" s="28">
        <v>69047.140000000014</v>
      </c>
      <c r="F16" s="29">
        <v>10</v>
      </c>
      <c r="G16" s="29">
        <v>8</v>
      </c>
      <c r="H16" s="29">
        <v>10</v>
      </c>
      <c r="I16" s="88">
        <v>5</v>
      </c>
      <c r="J16" s="30" t="s">
        <v>130</v>
      </c>
    </row>
    <row r="17" spans="2:10" x14ac:dyDescent="0.25">
      <c r="B17" s="26" t="s">
        <v>177</v>
      </c>
      <c r="C17" s="31" t="s">
        <v>19</v>
      </c>
      <c r="D17" s="27" t="s">
        <v>20</v>
      </c>
      <c r="E17" s="28">
        <v>30566.040000000005</v>
      </c>
      <c r="F17" s="29">
        <v>12</v>
      </c>
      <c r="G17" s="29">
        <v>8</v>
      </c>
      <c r="H17" s="29">
        <v>8</v>
      </c>
      <c r="I17" s="88">
        <v>2</v>
      </c>
      <c r="J17" s="30" t="s">
        <v>130</v>
      </c>
    </row>
    <row r="18" spans="2:10" x14ac:dyDescent="0.25">
      <c r="B18" s="26" t="s">
        <v>120</v>
      </c>
      <c r="C18" s="31" t="s">
        <v>136</v>
      </c>
      <c r="D18" s="27" t="s">
        <v>183</v>
      </c>
      <c r="E18" s="28">
        <v>278336972</v>
      </c>
      <c r="F18" s="29">
        <v>5203</v>
      </c>
      <c r="G18" s="29">
        <v>5203</v>
      </c>
      <c r="H18" s="29">
        <v>5203</v>
      </c>
      <c r="I18" s="88">
        <v>231</v>
      </c>
      <c r="J18" s="32" t="s">
        <v>189</v>
      </c>
    </row>
    <row r="19" spans="2:10" x14ac:dyDescent="0.25">
      <c r="B19" s="26" t="s">
        <v>122</v>
      </c>
      <c r="C19" s="31" t="s">
        <v>136</v>
      </c>
      <c r="D19" s="27" t="s">
        <v>155</v>
      </c>
      <c r="E19" s="34">
        <v>77172494</v>
      </c>
      <c r="F19" s="31" t="s">
        <v>136</v>
      </c>
      <c r="G19" s="35">
        <v>497</v>
      </c>
      <c r="H19" s="31" t="s">
        <v>136</v>
      </c>
      <c r="I19" s="88">
        <v>1</v>
      </c>
      <c r="J19" s="30" t="s">
        <v>132</v>
      </c>
    </row>
    <row r="20" spans="2:10" x14ac:dyDescent="0.25">
      <c r="B20" s="26" t="s">
        <v>122</v>
      </c>
      <c r="C20" s="31" t="s">
        <v>136</v>
      </c>
      <c r="D20" s="27" t="s">
        <v>157</v>
      </c>
      <c r="E20" s="34">
        <v>59320936</v>
      </c>
      <c r="F20" s="31" t="s">
        <v>136</v>
      </c>
      <c r="G20" s="35">
        <v>401</v>
      </c>
      <c r="H20" s="31" t="s">
        <v>136</v>
      </c>
      <c r="I20" s="88">
        <v>1</v>
      </c>
      <c r="J20" s="30" t="s">
        <v>132</v>
      </c>
    </row>
    <row r="21" spans="2:10" x14ac:dyDescent="0.25">
      <c r="B21" s="26" t="s">
        <v>122</v>
      </c>
      <c r="C21" s="31" t="s">
        <v>136</v>
      </c>
      <c r="D21" s="27" t="s">
        <v>152</v>
      </c>
      <c r="E21" s="34">
        <v>42461941</v>
      </c>
      <c r="F21" s="31" t="s">
        <v>136</v>
      </c>
      <c r="G21" s="29">
        <v>167</v>
      </c>
      <c r="H21" s="31" t="s">
        <v>136</v>
      </c>
      <c r="I21" s="88">
        <v>1</v>
      </c>
      <c r="J21" s="30" t="s">
        <v>134</v>
      </c>
    </row>
    <row r="22" spans="2:10" x14ac:dyDescent="0.25">
      <c r="B22" s="26" t="s">
        <v>122</v>
      </c>
      <c r="C22" s="31" t="s">
        <v>136</v>
      </c>
      <c r="D22" s="27" t="s">
        <v>153</v>
      </c>
      <c r="E22" s="34">
        <v>33765632</v>
      </c>
      <c r="F22" s="31" t="s">
        <v>136</v>
      </c>
      <c r="G22" s="29">
        <v>188</v>
      </c>
      <c r="H22" s="31" t="s">
        <v>136</v>
      </c>
      <c r="I22" s="88">
        <v>1</v>
      </c>
      <c r="J22" s="30" t="s">
        <v>132</v>
      </c>
    </row>
    <row r="23" spans="2:10" x14ac:dyDescent="0.25">
      <c r="B23" s="26" t="s">
        <v>122</v>
      </c>
      <c r="C23" s="31" t="s">
        <v>136</v>
      </c>
      <c r="D23" s="27" t="s">
        <v>154</v>
      </c>
      <c r="E23" s="34">
        <v>27924610</v>
      </c>
      <c r="F23" s="31" t="s">
        <v>136</v>
      </c>
      <c r="G23" s="35">
        <v>222</v>
      </c>
      <c r="H23" s="31" t="s">
        <v>136</v>
      </c>
      <c r="I23" s="88">
        <v>1</v>
      </c>
      <c r="J23" s="30" t="s">
        <v>132</v>
      </c>
    </row>
    <row r="24" spans="2:10" x14ac:dyDescent="0.25">
      <c r="B24" s="26" t="s">
        <v>122</v>
      </c>
      <c r="C24" s="31" t="s">
        <v>136</v>
      </c>
      <c r="D24" s="27" t="s">
        <v>156</v>
      </c>
      <c r="E24" s="34">
        <v>18482958</v>
      </c>
      <c r="F24" s="31" t="s">
        <v>136</v>
      </c>
      <c r="G24" s="35">
        <v>110</v>
      </c>
      <c r="H24" s="31" t="s">
        <v>136</v>
      </c>
      <c r="I24" s="88">
        <v>1</v>
      </c>
      <c r="J24" s="30" t="s">
        <v>132</v>
      </c>
    </row>
    <row r="25" spans="2:10" x14ac:dyDescent="0.25">
      <c r="B25" s="26" t="s">
        <v>122</v>
      </c>
      <c r="C25" s="31" t="s">
        <v>136</v>
      </c>
      <c r="D25" s="27" t="s">
        <v>151</v>
      </c>
      <c r="E25" s="34">
        <v>14341779</v>
      </c>
      <c r="F25" s="31" t="s">
        <v>136</v>
      </c>
      <c r="G25" s="33">
        <v>101</v>
      </c>
      <c r="H25" s="31" t="s">
        <v>136</v>
      </c>
      <c r="I25" s="88">
        <v>1</v>
      </c>
      <c r="J25" s="30" t="s">
        <v>132</v>
      </c>
    </row>
    <row r="26" spans="2:10" x14ac:dyDescent="0.25">
      <c r="B26" s="26" t="s">
        <v>117</v>
      </c>
      <c r="C26" s="31" t="s">
        <v>21</v>
      </c>
      <c r="D26" s="27" t="s">
        <v>22</v>
      </c>
      <c r="E26" s="28">
        <v>157360868.49000269</v>
      </c>
      <c r="F26" s="29">
        <v>16493</v>
      </c>
      <c r="G26" s="29">
        <v>8268</v>
      </c>
      <c r="H26" s="29">
        <v>15309</v>
      </c>
      <c r="I26" s="88">
        <v>154</v>
      </c>
      <c r="J26" s="30" t="s">
        <v>130</v>
      </c>
    </row>
    <row r="27" spans="2:10" x14ac:dyDescent="0.25">
      <c r="B27" s="26" t="s">
        <v>117</v>
      </c>
      <c r="C27" s="31" t="s">
        <v>136</v>
      </c>
      <c r="D27" s="27" t="s">
        <v>121</v>
      </c>
      <c r="E27" s="28">
        <v>73162200</v>
      </c>
      <c r="F27" s="85">
        <v>5068</v>
      </c>
      <c r="G27" s="86">
        <v>5068</v>
      </c>
      <c r="H27" s="85">
        <v>5068</v>
      </c>
      <c r="I27" s="88">
        <v>121</v>
      </c>
      <c r="J27" s="32" t="s">
        <v>131</v>
      </c>
    </row>
    <row r="28" spans="2:10" x14ac:dyDescent="0.25">
      <c r="B28" s="26" t="s">
        <v>117</v>
      </c>
      <c r="C28" s="31" t="s">
        <v>23</v>
      </c>
      <c r="D28" s="27" t="s">
        <v>24</v>
      </c>
      <c r="E28" s="28">
        <v>11348842.179999962</v>
      </c>
      <c r="F28" s="29">
        <v>873</v>
      </c>
      <c r="G28" s="29">
        <v>735</v>
      </c>
      <c r="H28" s="29">
        <v>765</v>
      </c>
      <c r="I28" s="88">
        <v>20</v>
      </c>
      <c r="J28" s="30" t="s">
        <v>130</v>
      </c>
    </row>
    <row r="29" spans="2:10" x14ac:dyDescent="0.25">
      <c r="B29" s="26" t="s">
        <v>117</v>
      </c>
      <c r="C29" s="31" t="s">
        <v>25</v>
      </c>
      <c r="D29" s="27" t="s">
        <v>26</v>
      </c>
      <c r="E29" s="28">
        <v>4315194.8099999921</v>
      </c>
      <c r="F29" s="29">
        <v>445</v>
      </c>
      <c r="G29" s="29">
        <v>267</v>
      </c>
      <c r="H29" s="29">
        <v>387</v>
      </c>
      <c r="I29" s="88">
        <v>30</v>
      </c>
      <c r="J29" s="30" t="s">
        <v>130</v>
      </c>
    </row>
    <row r="30" spans="2:10" x14ac:dyDescent="0.25">
      <c r="B30" s="26" t="s">
        <v>117</v>
      </c>
      <c r="C30" s="31" t="s">
        <v>27</v>
      </c>
      <c r="D30" s="27" t="s">
        <v>28</v>
      </c>
      <c r="E30" s="28">
        <v>3928144.7099999944</v>
      </c>
      <c r="F30" s="29">
        <v>592</v>
      </c>
      <c r="G30" s="29">
        <v>183</v>
      </c>
      <c r="H30" s="29">
        <v>416</v>
      </c>
      <c r="I30" s="88">
        <v>98</v>
      </c>
      <c r="J30" s="30" t="s">
        <v>130</v>
      </c>
    </row>
    <row r="31" spans="2:10" x14ac:dyDescent="0.25">
      <c r="B31" s="26" t="s">
        <v>117</v>
      </c>
      <c r="C31" s="31" t="s">
        <v>29</v>
      </c>
      <c r="D31" s="27" t="s">
        <v>30</v>
      </c>
      <c r="E31" s="28">
        <v>3291405.9900000026</v>
      </c>
      <c r="F31" s="29">
        <v>700</v>
      </c>
      <c r="G31" s="29">
        <v>283</v>
      </c>
      <c r="H31" s="29">
        <v>547</v>
      </c>
      <c r="I31" s="88">
        <v>55</v>
      </c>
      <c r="J31" s="30" t="s">
        <v>130</v>
      </c>
    </row>
    <row r="32" spans="2:10" x14ac:dyDescent="0.25">
      <c r="B32" s="26" t="s">
        <v>117</v>
      </c>
      <c r="C32" s="31" t="s">
        <v>71</v>
      </c>
      <c r="D32" s="27" t="s">
        <v>72</v>
      </c>
      <c r="E32" s="28">
        <v>3265876.4099999922</v>
      </c>
      <c r="F32" s="29">
        <v>719</v>
      </c>
      <c r="G32" s="29">
        <v>392</v>
      </c>
      <c r="H32" s="29">
        <v>504</v>
      </c>
      <c r="I32" s="88">
        <v>77</v>
      </c>
      <c r="J32" s="30" t="s">
        <v>130</v>
      </c>
    </row>
    <row r="33" spans="2:10" x14ac:dyDescent="0.25">
      <c r="B33" s="26" t="s">
        <v>117</v>
      </c>
      <c r="C33" s="31" t="s">
        <v>31</v>
      </c>
      <c r="D33" s="27" t="s">
        <v>32</v>
      </c>
      <c r="E33" s="28">
        <v>2876423.180000002</v>
      </c>
      <c r="F33" s="29">
        <v>521</v>
      </c>
      <c r="G33" s="29">
        <v>248</v>
      </c>
      <c r="H33" s="29">
        <v>414</v>
      </c>
      <c r="I33" s="88">
        <v>45</v>
      </c>
      <c r="J33" s="30" t="s">
        <v>130</v>
      </c>
    </row>
    <row r="34" spans="2:10" x14ac:dyDescent="0.25">
      <c r="B34" s="26" t="s">
        <v>117</v>
      </c>
      <c r="C34" s="31" t="s">
        <v>33</v>
      </c>
      <c r="D34" s="27" t="s">
        <v>34</v>
      </c>
      <c r="E34" s="28">
        <v>2274344.4999999995</v>
      </c>
      <c r="F34" s="29">
        <v>420</v>
      </c>
      <c r="G34" s="29">
        <v>167</v>
      </c>
      <c r="H34" s="29">
        <v>346</v>
      </c>
      <c r="I34" s="88">
        <v>23</v>
      </c>
      <c r="J34" s="30" t="s">
        <v>130</v>
      </c>
    </row>
    <row r="35" spans="2:10" x14ac:dyDescent="0.25">
      <c r="B35" s="26" t="s">
        <v>117</v>
      </c>
      <c r="C35" s="31" t="s">
        <v>35</v>
      </c>
      <c r="D35" s="27" t="s">
        <v>36</v>
      </c>
      <c r="E35" s="28">
        <v>1682792.3000000005</v>
      </c>
      <c r="F35" s="29">
        <v>188</v>
      </c>
      <c r="G35" s="29">
        <v>86</v>
      </c>
      <c r="H35" s="29">
        <v>160</v>
      </c>
      <c r="I35" s="88">
        <v>16</v>
      </c>
      <c r="J35" s="30" t="s">
        <v>130</v>
      </c>
    </row>
    <row r="36" spans="2:10" x14ac:dyDescent="0.25">
      <c r="B36" s="26" t="s">
        <v>117</v>
      </c>
      <c r="C36" s="31" t="s">
        <v>37</v>
      </c>
      <c r="D36" s="27" t="s">
        <v>38</v>
      </c>
      <c r="E36" s="28">
        <v>902547.54999999993</v>
      </c>
      <c r="F36" s="29">
        <v>93</v>
      </c>
      <c r="G36" s="29">
        <v>71</v>
      </c>
      <c r="H36" s="29">
        <v>89</v>
      </c>
      <c r="I36" s="88">
        <v>2</v>
      </c>
      <c r="J36" s="30" t="s">
        <v>130</v>
      </c>
    </row>
    <row r="37" spans="2:10" x14ac:dyDescent="0.25">
      <c r="B37" s="26" t="s">
        <v>117</v>
      </c>
      <c r="C37" s="31" t="s">
        <v>39</v>
      </c>
      <c r="D37" s="27" t="s">
        <v>40</v>
      </c>
      <c r="E37" s="28">
        <v>269700.12000000005</v>
      </c>
      <c r="F37" s="29">
        <v>60</v>
      </c>
      <c r="G37" s="29">
        <v>17</v>
      </c>
      <c r="H37" s="29">
        <v>42</v>
      </c>
      <c r="I37" s="88">
        <v>8</v>
      </c>
      <c r="J37" s="30" t="s">
        <v>130</v>
      </c>
    </row>
    <row r="38" spans="2:10" x14ac:dyDescent="0.25">
      <c r="B38" s="26" t="s">
        <v>117</v>
      </c>
      <c r="C38" s="31" t="s">
        <v>41</v>
      </c>
      <c r="D38" s="27" t="s">
        <v>42</v>
      </c>
      <c r="E38" s="28">
        <v>79379.840000000011</v>
      </c>
      <c r="F38" s="29">
        <v>13</v>
      </c>
      <c r="G38" s="29">
        <v>4</v>
      </c>
      <c r="H38" s="29">
        <v>6</v>
      </c>
      <c r="I38" s="88">
        <v>5</v>
      </c>
      <c r="J38" s="30" t="s">
        <v>130</v>
      </c>
    </row>
    <row r="39" spans="2:10" x14ac:dyDescent="0.25">
      <c r="B39" s="26" t="s">
        <v>118</v>
      </c>
      <c r="C39" s="31" t="s">
        <v>43</v>
      </c>
      <c r="D39" s="27" t="s">
        <v>44</v>
      </c>
      <c r="E39" s="28">
        <v>116162662.61999917</v>
      </c>
      <c r="F39" s="29">
        <v>11412</v>
      </c>
      <c r="G39" s="29">
        <v>8786</v>
      </c>
      <c r="H39" s="29">
        <v>9605</v>
      </c>
      <c r="I39" s="91">
        <v>9489</v>
      </c>
      <c r="J39" s="30" t="s">
        <v>190</v>
      </c>
    </row>
    <row r="40" spans="2:10" x14ac:dyDescent="0.25">
      <c r="B40" s="26" t="s">
        <v>118</v>
      </c>
      <c r="C40" s="31" t="s">
        <v>45</v>
      </c>
      <c r="D40" s="27" t="s">
        <v>46</v>
      </c>
      <c r="E40" s="28">
        <v>11926915.120000279</v>
      </c>
      <c r="F40" s="29">
        <v>7989</v>
      </c>
      <c r="G40" s="29">
        <v>7261</v>
      </c>
      <c r="H40" s="29">
        <v>7524</v>
      </c>
      <c r="I40" s="88">
        <v>134</v>
      </c>
      <c r="J40" s="30" t="s">
        <v>130</v>
      </c>
    </row>
    <row r="41" spans="2:10" x14ac:dyDescent="0.25">
      <c r="B41" s="26" t="s">
        <v>118</v>
      </c>
      <c r="C41" s="31" t="s">
        <v>73</v>
      </c>
      <c r="D41" s="27" t="s">
        <v>74</v>
      </c>
      <c r="E41" s="28">
        <v>5628197.8000000007</v>
      </c>
      <c r="F41" s="29">
        <v>6781</v>
      </c>
      <c r="G41" s="29">
        <v>6255</v>
      </c>
      <c r="H41" s="29">
        <v>6453</v>
      </c>
      <c r="I41" s="88">
        <v>2</v>
      </c>
      <c r="J41" s="30" t="s">
        <v>130</v>
      </c>
    </row>
    <row r="42" spans="2:10" x14ac:dyDescent="0.25">
      <c r="B42" s="26" t="s">
        <v>118</v>
      </c>
      <c r="C42" s="31" t="s">
        <v>106</v>
      </c>
      <c r="D42" s="27" t="s">
        <v>185</v>
      </c>
      <c r="E42" s="28">
        <v>234100.60000000006</v>
      </c>
      <c r="F42" s="29">
        <v>92</v>
      </c>
      <c r="G42" s="29">
        <v>20</v>
      </c>
      <c r="H42" s="29">
        <v>29</v>
      </c>
      <c r="I42" s="88">
        <v>74</v>
      </c>
      <c r="J42" s="30" t="s">
        <v>130</v>
      </c>
    </row>
    <row r="43" spans="2:10" x14ac:dyDescent="0.25">
      <c r="B43" s="26" t="s">
        <v>118</v>
      </c>
      <c r="C43" s="31" t="s">
        <v>47</v>
      </c>
      <c r="D43" s="27" t="s">
        <v>48</v>
      </c>
      <c r="E43" s="28">
        <v>148653.72000000006</v>
      </c>
      <c r="F43" s="29">
        <v>184</v>
      </c>
      <c r="G43" s="29">
        <v>126</v>
      </c>
      <c r="H43" s="29">
        <v>162</v>
      </c>
      <c r="I43" s="88">
        <v>61</v>
      </c>
      <c r="J43" s="30" t="s">
        <v>130</v>
      </c>
    </row>
    <row r="44" spans="2:10" x14ac:dyDescent="0.25">
      <c r="B44" s="26" t="s">
        <v>118</v>
      </c>
      <c r="C44" s="31" t="s">
        <v>49</v>
      </c>
      <c r="D44" s="27" t="s">
        <v>50</v>
      </c>
      <c r="E44" s="28">
        <v>2440.3999999999996</v>
      </c>
      <c r="F44" s="29">
        <v>5</v>
      </c>
      <c r="G44" s="29">
        <v>2</v>
      </c>
      <c r="H44" s="29">
        <v>3</v>
      </c>
      <c r="I44" s="88">
        <v>4</v>
      </c>
      <c r="J44" s="30" t="s">
        <v>130</v>
      </c>
    </row>
    <row r="45" spans="2:10" x14ac:dyDescent="0.25">
      <c r="B45" s="26" t="s">
        <v>118</v>
      </c>
      <c r="C45" s="31" t="s">
        <v>51</v>
      </c>
      <c r="D45" s="27" t="s">
        <v>52</v>
      </c>
      <c r="E45" s="28">
        <v>672</v>
      </c>
      <c r="F45" s="29">
        <v>2</v>
      </c>
      <c r="G45" s="29">
        <v>2</v>
      </c>
      <c r="H45" s="29">
        <v>2</v>
      </c>
      <c r="I45" s="88">
        <v>2</v>
      </c>
      <c r="J45" s="30" t="s">
        <v>130</v>
      </c>
    </row>
    <row r="46" spans="2:10" x14ac:dyDescent="0.25">
      <c r="B46" s="26" t="s">
        <v>118</v>
      </c>
      <c r="C46" s="31" t="s">
        <v>53</v>
      </c>
      <c r="D46" s="27" t="s">
        <v>54</v>
      </c>
      <c r="E46" s="28">
        <v>599.67999999999995</v>
      </c>
      <c r="F46" s="29">
        <v>2</v>
      </c>
      <c r="G46" s="29">
        <v>1</v>
      </c>
      <c r="H46" s="29">
        <v>2</v>
      </c>
      <c r="I46" s="88">
        <v>2</v>
      </c>
      <c r="J46" s="30" t="s">
        <v>130</v>
      </c>
    </row>
    <row r="47" spans="2:10" x14ac:dyDescent="0.25">
      <c r="B47" s="26" t="s">
        <v>118</v>
      </c>
      <c r="C47" s="31" t="s">
        <v>55</v>
      </c>
      <c r="D47" s="27" t="s">
        <v>56</v>
      </c>
      <c r="E47" s="28">
        <v>58</v>
      </c>
      <c r="F47" s="29">
        <v>4</v>
      </c>
      <c r="G47" s="29">
        <v>0</v>
      </c>
      <c r="H47" s="29">
        <v>0</v>
      </c>
      <c r="I47" s="88">
        <v>1</v>
      </c>
      <c r="J47" s="30" t="s">
        <v>130</v>
      </c>
    </row>
    <row r="48" spans="2:10" x14ac:dyDescent="0.25">
      <c r="B48" s="26" t="s">
        <v>166</v>
      </c>
      <c r="C48" s="31" t="s">
        <v>57</v>
      </c>
      <c r="D48" s="27" t="s">
        <v>58</v>
      </c>
      <c r="E48" s="28">
        <v>19654782.70000051</v>
      </c>
      <c r="F48" s="29">
        <v>22771</v>
      </c>
      <c r="G48" s="29">
        <v>14029</v>
      </c>
      <c r="H48" s="29">
        <v>21183</v>
      </c>
      <c r="I48" s="88">
        <v>18</v>
      </c>
      <c r="J48" s="30" t="s">
        <v>130</v>
      </c>
    </row>
    <row r="49" spans="2:10" x14ac:dyDescent="0.25">
      <c r="B49" s="26" t="s">
        <v>166</v>
      </c>
      <c r="C49" s="75">
        <v>500</v>
      </c>
      <c r="D49" s="27" t="s">
        <v>127</v>
      </c>
      <c r="E49" s="34">
        <v>7238868</v>
      </c>
      <c r="F49" s="31" t="s">
        <v>136</v>
      </c>
      <c r="G49" s="31" t="s">
        <v>136</v>
      </c>
      <c r="H49" s="31" t="s">
        <v>136</v>
      </c>
      <c r="I49" s="88">
        <v>18</v>
      </c>
      <c r="J49" s="30" t="s">
        <v>135</v>
      </c>
    </row>
    <row r="50" spans="2:10" x14ac:dyDescent="0.25">
      <c r="B50" s="26" t="s">
        <v>166</v>
      </c>
      <c r="C50" s="75">
        <v>780</v>
      </c>
      <c r="D50" s="27" t="s">
        <v>128</v>
      </c>
      <c r="E50" s="34">
        <v>6368976</v>
      </c>
      <c r="F50" s="31" t="s">
        <v>136</v>
      </c>
      <c r="G50" s="31" t="s">
        <v>136</v>
      </c>
      <c r="H50" s="31" t="s">
        <v>136</v>
      </c>
      <c r="I50" s="88">
        <v>18</v>
      </c>
      <c r="J50" s="30" t="s">
        <v>135</v>
      </c>
    </row>
    <row r="51" spans="2:10" x14ac:dyDescent="0.25">
      <c r="B51" s="26" t="s">
        <v>166</v>
      </c>
      <c r="C51" s="75">
        <v>781</v>
      </c>
      <c r="D51" s="27" t="s">
        <v>187</v>
      </c>
      <c r="E51" s="34">
        <v>429944</v>
      </c>
      <c r="F51" s="31">
        <v>230</v>
      </c>
      <c r="G51" s="31" t="s">
        <v>136</v>
      </c>
      <c r="H51" s="31" t="s">
        <v>136</v>
      </c>
      <c r="I51" s="88">
        <v>16</v>
      </c>
      <c r="J51" s="30" t="s">
        <v>135</v>
      </c>
    </row>
    <row r="52" spans="2:10" x14ac:dyDescent="0.25">
      <c r="B52" s="26" t="s">
        <v>179</v>
      </c>
      <c r="C52" s="31" t="s">
        <v>59</v>
      </c>
      <c r="D52" s="27" t="s">
        <v>60</v>
      </c>
      <c r="E52" s="28">
        <v>13048842.81000009</v>
      </c>
      <c r="F52" s="29">
        <v>11722</v>
      </c>
      <c r="G52" s="29">
        <v>5175</v>
      </c>
      <c r="H52" s="29">
        <v>7401</v>
      </c>
      <c r="I52" s="88">
        <v>255</v>
      </c>
      <c r="J52" s="30" t="s">
        <v>130</v>
      </c>
    </row>
    <row r="53" spans="2:10" x14ac:dyDescent="0.25">
      <c r="B53" s="26" t="s">
        <v>179</v>
      </c>
      <c r="C53" s="31" t="s">
        <v>100</v>
      </c>
      <c r="D53" s="27" t="s">
        <v>101</v>
      </c>
      <c r="E53" s="28">
        <v>1030743.3600000001</v>
      </c>
      <c r="F53" s="29">
        <v>144</v>
      </c>
      <c r="G53" s="29">
        <v>15</v>
      </c>
      <c r="H53" s="29">
        <v>38</v>
      </c>
      <c r="I53" s="88">
        <v>47</v>
      </c>
      <c r="J53" s="30" t="s">
        <v>130</v>
      </c>
    </row>
    <row r="54" spans="2:10" x14ac:dyDescent="0.25">
      <c r="B54" s="26" t="s">
        <v>179</v>
      </c>
      <c r="C54" s="31" t="s">
        <v>61</v>
      </c>
      <c r="D54" s="27" t="s">
        <v>62</v>
      </c>
      <c r="E54" s="28">
        <v>906455.46000000078</v>
      </c>
      <c r="F54" s="29">
        <v>2177</v>
      </c>
      <c r="G54" s="29">
        <v>771</v>
      </c>
      <c r="H54" s="29">
        <v>1178</v>
      </c>
      <c r="I54" s="88">
        <v>72</v>
      </c>
      <c r="J54" s="30" t="s">
        <v>130</v>
      </c>
    </row>
    <row r="55" spans="2:10" x14ac:dyDescent="0.25">
      <c r="B55" s="26" t="s">
        <v>179</v>
      </c>
      <c r="C55" s="31" t="s">
        <v>102</v>
      </c>
      <c r="D55" s="27" t="s">
        <v>103</v>
      </c>
      <c r="E55" s="28">
        <v>399215.21</v>
      </c>
      <c r="F55" s="29">
        <v>33</v>
      </c>
      <c r="G55" s="29">
        <v>4</v>
      </c>
      <c r="H55" s="29">
        <v>8</v>
      </c>
      <c r="I55" s="88">
        <v>9</v>
      </c>
      <c r="J55" s="30" t="s">
        <v>130</v>
      </c>
    </row>
    <row r="56" spans="2:10" x14ac:dyDescent="0.25">
      <c r="B56" s="26" t="s">
        <v>179</v>
      </c>
      <c r="C56" s="31" t="s">
        <v>63</v>
      </c>
      <c r="D56" s="27" t="s">
        <v>64</v>
      </c>
      <c r="E56" s="28">
        <v>213135.8700000009</v>
      </c>
      <c r="F56" s="29">
        <v>851</v>
      </c>
      <c r="G56" s="29">
        <v>251</v>
      </c>
      <c r="H56" s="29">
        <v>407</v>
      </c>
      <c r="I56" s="88">
        <v>35</v>
      </c>
      <c r="J56" s="30" t="s">
        <v>130</v>
      </c>
    </row>
    <row r="57" spans="2:10" x14ac:dyDescent="0.25">
      <c r="B57" s="26" t="s">
        <v>179</v>
      </c>
      <c r="C57" s="31" t="s">
        <v>65</v>
      </c>
      <c r="D57" s="27" t="s">
        <v>66</v>
      </c>
      <c r="E57" s="28">
        <v>195217.6700000001</v>
      </c>
      <c r="F57" s="29">
        <v>1207</v>
      </c>
      <c r="G57" s="29">
        <v>360</v>
      </c>
      <c r="H57" s="29">
        <v>576</v>
      </c>
      <c r="I57" s="88">
        <v>35</v>
      </c>
      <c r="J57" s="30" t="s">
        <v>130</v>
      </c>
    </row>
    <row r="58" spans="2:10" x14ac:dyDescent="0.25">
      <c r="B58" s="26" t="s">
        <v>179</v>
      </c>
      <c r="C58" s="31" t="s">
        <v>67</v>
      </c>
      <c r="D58" s="27" t="s">
        <v>68</v>
      </c>
      <c r="E58" s="28">
        <v>77795.380000000034</v>
      </c>
      <c r="F58" s="29">
        <v>726</v>
      </c>
      <c r="G58" s="29">
        <v>263</v>
      </c>
      <c r="H58" s="29">
        <v>376</v>
      </c>
      <c r="I58" s="88">
        <v>19</v>
      </c>
      <c r="J58" s="30" t="s">
        <v>130</v>
      </c>
    </row>
    <row r="59" spans="2:10" x14ac:dyDescent="0.25">
      <c r="B59" s="26" t="s">
        <v>179</v>
      </c>
      <c r="C59" s="31" t="s">
        <v>113</v>
      </c>
      <c r="D59" s="27" t="s">
        <v>114</v>
      </c>
      <c r="E59" s="28">
        <v>70821.380000000019</v>
      </c>
      <c r="F59" s="29">
        <v>60</v>
      </c>
      <c r="G59" s="29">
        <v>1</v>
      </c>
      <c r="H59" s="29">
        <v>6</v>
      </c>
      <c r="I59" s="88">
        <v>16</v>
      </c>
      <c r="J59" s="30" t="s">
        <v>130</v>
      </c>
    </row>
    <row r="60" spans="2:10" x14ac:dyDescent="0.25">
      <c r="B60" s="26" t="s">
        <v>179</v>
      </c>
      <c r="C60" s="31" t="s">
        <v>107</v>
      </c>
      <c r="D60" s="27" t="s">
        <v>108</v>
      </c>
      <c r="E60" s="28">
        <v>70413</v>
      </c>
      <c r="F60" s="29">
        <v>272</v>
      </c>
      <c r="G60" s="29">
        <v>69</v>
      </c>
      <c r="H60" s="29">
        <v>144</v>
      </c>
      <c r="I60" s="88">
        <v>8</v>
      </c>
      <c r="J60" s="30" t="s">
        <v>130</v>
      </c>
    </row>
    <row r="61" spans="2:10" x14ac:dyDescent="0.25">
      <c r="B61" s="26" t="s">
        <v>179</v>
      </c>
      <c r="C61" s="31" t="s">
        <v>109</v>
      </c>
      <c r="D61" s="27" t="s">
        <v>110</v>
      </c>
      <c r="E61" s="28">
        <v>19773</v>
      </c>
      <c r="F61" s="29">
        <v>33</v>
      </c>
      <c r="G61" s="29">
        <v>6</v>
      </c>
      <c r="H61" s="29">
        <v>18</v>
      </c>
      <c r="I61" s="88">
        <v>7</v>
      </c>
      <c r="J61" s="30" t="s">
        <v>130</v>
      </c>
    </row>
    <row r="62" spans="2:10" x14ac:dyDescent="0.25">
      <c r="B62" s="26" t="s">
        <v>179</v>
      </c>
      <c r="C62" s="31" t="s">
        <v>111</v>
      </c>
      <c r="D62" s="27" t="s">
        <v>112</v>
      </c>
      <c r="E62" s="28">
        <v>18612</v>
      </c>
      <c r="F62" s="29">
        <v>217</v>
      </c>
      <c r="G62" s="29">
        <v>29</v>
      </c>
      <c r="H62" s="29">
        <v>68</v>
      </c>
      <c r="I62" s="88">
        <v>6</v>
      </c>
      <c r="J62" s="30" t="s">
        <v>130</v>
      </c>
    </row>
    <row r="63" spans="2:10" x14ac:dyDescent="0.25">
      <c r="B63" s="26" t="s">
        <v>178</v>
      </c>
      <c r="C63" s="31" t="s">
        <v>75</v>
      </c>
      <c r="D63" s="27" t="s">
        <v>76</v>
      </c>
      <c r="E63" s="28">
        <v>4551991.9099999946</v>
      </c>
      <c r="F63" s="29">
        <v>1572</v>
      </c>
      <c r="G63" s="29">
        <v>805</v>
      </c>
      <c r="H63" s="29">
        <v>1228</v>
      </c>
      <c r="I63" s="88">
        <v>44</v>
      </c>
      <c r="J63" s="30" t="s">
        <v>130</v>
      </c>
    </row>
    <row r="64" spans="2:10" x14ac:dyDescent="0.25">
      <c r="B64" s="26" t="s">
        <v>178</v>
      </c>
      <c r="C64" s="75">
        <v>450</v>
      </c>
      <c r="D64" s="27" t="s">
        <v>126</v>
      </c>
      <c r="E64" s="34">
        <v>2062428</v>
      </c>
      <c r="F64" s="31" t="s">
        <v>136</v>
      </c>
      <c r="G64" s="31" t="s">
        <v>136</v>
      </c>
      <c r="H64" s="31" t="s">
        <v>136</v>
      </c>
      <c r="I64" s="88">
        <v>6</v>
      </c>
      <c r="J64" s="30" t="s">
        <v>135</v>
      </c>
    </row>
    <row r="65" spans="2:10" x14ac:dyDescent="0.25">
      <c r="B65" s="26" t="s">
        <v>178</v>
      </c>
      <c r="C65" s="75">
        <v>880</v>
      </c>
      <c r="D65" s="27" t="s">
        <v>129</v>
      </c>
      <c r="E65" s="34">
        <v>872688</v>
      </c>
      <c r="F65" s="31">
        <v>131</v>
      </c>
      <c r="G65" s="31" t="s">
        <v>136</v>
      </c>
      <c r="H65" s="31" t="s">
        <v>136</v>
      </c>
      <c r="I65" s="88">
        <v>8</v>
      </c>
      <c r="J65" s="30" t="s">
        <v>135</v>
      </c>
    </row>
    <row r="66" spans="2:10" x14ac:dyDescent="0.25">
      <c r="B66" s="26" t="s">
        <v>178</v>
      </c>
      <c r="C66" s="31" t="s">
        <v>77</v>
      </c>
      <c r="D66" s="27" t="s">
        <v>78</v>
      </c>
      <c r="E66" s="28">
        <v>274497.58</v>
      </c>
      <c r="F66" s="29">
        <v>79</v>
      </c>
      <c r="G66" s="29">
        <v>11</v>
      </c>
      <c r="H66" s="29">
        <v>26</v>
      </c>
      <c r="I66" s="88">
        <v>9</v>
      </c>
      <c r="J66" s="30" t="s">
        <v>130</v>
      </c>
    </row>
    <row r="67" spans="2:10" x14ac:dyDescent="0.25">
      <c r="B67" s="26" t="s">
        <v>119</v>
      </c>
      <c r="C67" s="31" t="s">
        <v>81</v>
      </c>
      <c r="D67" s="27" t="s">
        <v>82</v>
      </c>
      <c r="E67" s="28">
        <v>710715.03000000014</v>
      </c>
      <c r="F67" s="29">
        <v>153</v>
      </c>
      <c r="G67" s="29">
        <v>119</v>
      </c>
      <c r="H67" s="29">
        <v>128</v>
      </c>
      <c r="I67" s="88">
        <v>46</v>
      </c>
      <c r="J67" s="30" t="s">
        <v>130</v>
      </c>
    </row>
    <row r="68" spans="2:10" x14ac:dyDescent="0.25">
      <c r="B68" s="26" t="s">
        <v>119</v>
      </c>
      <c r="C68" s="31" t="s">
        <v>83</v>
      </c>
      <c r="D68" s="27" t="s">
        <v>84</v>
      </c>
      <c r="E68" s="28">
        <v>606637.08000000007</v>
      </c>
      <c r="F68" s="29">
        <v>157</v>
      </c>
      <c r="G68" s="29">
        <v>126</v>
      </c>
      <c r="H68" s="29">
        <v>135</v>
      </c>
      <c r="I68" s="88">
        <v>46</v>
      </c>
      <c r="J68" s="30" t="s">
        <v>130</v>
      </c>
    </row>
    <row r="69" spans="2:10" x14ac:dyDescent="0.25">
      <c r="B69" s="26" t="s">
        <v>119</v>
      </c>
      <c r="C69" s="31" t="s">
        <v>85</v>
      </c>
      <c r="D69" s="27" t="s">
        <v>86</v>
      </c>
      <c r="E69" s="28">
        <v>310830.95999999996</v>
      </c>
      <c r="F69" s="29">
        <v>103</v>
      </c>
      <c r="G69" s="29">
        <v>82</v>
      </c>
      <c r="H69" s="29">
        <v>88</v>
      </c>
      <c r="I69" s="88">
        <v>29</v>
      </c>
      <c r="J69" s="30" t="s">
        <v>130</v>
      </c>
    </row>
    <row r="70" spans="2:10" x14ac:dyDescent="0.25">
      <c r="B70" s="26" t="s">
        <v>119</v>
      </c>
      <c r="C70" s="31" t="s">
        <v>87</v>
      </c>
      <c r="D70" s="27" t="s">
        <v>88</v>
      </c>
      <c r="E70" s="28">
        <v>220334.22000000006</v>
      </c>
      <c r="F70" s="29">
        <v>111</v>
      </c>
      <c r="G70" s="29">
        <v>75</v>
      </c>
      <c r="H70" s="29">
        <v>87</v>
      </c>
      <c r="I70" s="88">
        <v>26</v>
      </c>
      <c r="J70" s="30" t="s">
        <v>130</v>
      </c>
    </row>
    <row r="71" spans="2:10" x14ac:dyDescent="0.25">
      <c r="B71" s="26" t="s">
        <v>119</v>
      </c>
      <c r="C71" s="31" t="s">
        <v>89</v>
      </c>
      <c r="D71" s="27" t="s">
        <v>90</v>
      </c>
      <c r="E71" s="28">
        <v>112751.52</v>
      </c>
      <c r="F71" s="29">
        <v>14</v>
      </c>
      <c r="G71" s="29">
        <v>10</v>
      </c>
      <c r="H71" s="29">
        <v>12</v>
      </c>
      <c r="I71" s="88">
        <v>9</v>
      </c>
      <c r="J71" s="30" t="s">
        <v>130</v>
      </c>
    </row>
    <row r="72" spans="2:10" x14ac:dyDescent="0.25">
      <c r="B72" s="26" t="s">
        <v>119</v>
      </c>
      <c r="C72" s="31" t="s">
        <v>91</v>
      </c>
      <c r="D72" s="27" t="s">
        <v>176</v>
      </c>
      <c r="E72" s="28">
        <v>83826.650000000009</v>
      </c>
      <c r="F72" s="29">
        <v>135</v>
      </c>
      <c r="G72" s="29">
        <v>92</v>
      </c>
      <c r="H72" s="29">
        <v>103</v>
      </c>
      <c r="I72" s="88">
        <v>46</v>
      </c>
      <c r="J72" s="30" t="s">
        <v>130</v>
      </c>
    </row>
    <row r="73" spans="2:10" x14ac:dyDescent="0.25">
      <c r="B73" s="26" t="s">
        <v>119</v>
      </c>
      <c r="C73" s="31" t="s">
        <v>92</v>
      </c>
      <c r="D73" s="27" t="s">
        <v>175</v>
      </c>
      <c r="E73" s="28">
        <v>14760</v>
      </c>
      <c r="F73" s="29">
        <v>3</v>
      </c>
      <c r="G73" s="29">
        <v>3</v>
      </c>
      <c r="H73" s="29">
        <v>3</v>
      </c>
      <c r="I73" s="88">
        <v>2</v>
      </c>
      <c r="J73" s="30" t="s">
        <v>130</v>
      </c>
    </row>
    <row r="74" spans="2:10" x14ac:dyDescent="0.25">
      <c r="B74" s="26" t="s">
        <v>119</v>
      </c>
      <c r="C74" s="31" t="s">
        <v>93</v>
      </c>
      <c r="D74" s="27" t="s">
        <v>94</v>
      </c>
      <c r="E74" s="28">
        <v>5487.5</v>
      </c>
      <c r="F74" s="29">
        <v>2</v>
      </c>
      <c r="G74" s="29">
        <v>1</v>
      </c>
      <c r="H74" s="29">
        <v>2</v>
      </c>
      <c r="I74" s="88">
        <v>2</v>
      </c>
      <c r="J74" s="30" t="s">
        <v>130</v>
      </c>
    </row>
    <row r="75" spans="2:10" x14ac:dyDescent="0.25">
      <c r="B75" s="26" t="s">
        <v>119</v>
      </c>
      <c r="C75" s="31" t="s">
        <v>95</v>
      </c>
      <c r="D75" s="27" t="s">
        <v>96</v>
      </c>
      <c r="E75" s="28">
        <v>4940</v>
      </c>
      <c r="F75" s="29">
        <v>5</v>
      </c>
      <c r="G75" s="29">
        <v>5</v>
      </c>
      <c r="H75" s="29">
        <v>5</v>
      </c>
      <c r="I75" s="88">
        <v>2</v>
      </c>
      <c r="J75" s="30" t="s">
        <v>130</v>
      </c>
    </row>
    <row r="76" spans="2:10" x14ac:dyDescent="0.25">
      <c r="B76" s="26" t="s">
        <v>119</v>
      </c>
      <c r="C76" s="31" t="s">
        <v>97</v>
      </c>
      <c r="D76" s="27" t="s">
        <v>174</v>
      </c>
      <c r="E76" s="28">
        <v>3570</v>
      </c>
      <c r="F76" s="29">
        <v>2</v>
      </c>
      <c r="G76" s="29">
        <v>0</v>
      </c>
      <c r="H76" s="29">
        <v>1</v>
      </c>
      <c r="I76" s="88">
        <v>2</v>
      </c>
      <c r="J76" s="30" t="s">
        <v>130</v>
      </c>
    </row>
    <row r="77" spans="2:10" x14ac:dyDescent="0.25">
      <c r="B77" s="26" t="s">
        <v>119</v>
      </c>
      <c r="C77" s="31" t="s">
        <v>98</v>
      </c>
      <c r="D77" s="27" t="s">
        <v>99</v>
      </c>
      <c r="E77" s="28">
        <v>416.98</v>
      </c>
      <c r="F77" s="29">
        <v>2</v>
      </c>
      <c r="G77" s="29">
        <v>1</v>
      </c>
      <c r="H77" s="29">
        <v>1</v>
      </c>
      <c r="I77" s="88">
        <v>2</v>
      </c>
      <c r="J77" s="30" t="s">
        <v>130</v>
      </c>
    </row>
    <row r="78" spans="2:10" x14ac:dyDescent="0.25">
      <c r="B78" s="26" t="s">
        <v>119</v>
      </c>
      <c r="C78" s="75">
        <v>450</v>
      </c>
      <c r="D78" s="27" t="s">
        <v>186</v>
      </c>
      <c r="E78" s="34">
        <v>5900000</v>
      </c>
      <c r="F78" s="31" t="s">
        <v>136</v>
      </c>
      <c r="G78" s="31" t="s">
        <v>136</v>
      </c>
      <c r="H78" s="31" t="s">
        <v>136</v>
      </c>
      <c r="I78" s="88">
        <v>1</v>
      </c>
      <c r="J78" s="30" t="s">
        <v>135</v>
      </c>
    </row>
    <row r="79" spans="2:10" x14ac:dyDescent="0.25">
      <c r="B79" s="26" t="s">
        <v>119</v>
      </c>
      <c r="C79" s="75">
        <v>450</v>
      </c>
      <c r="D79" s="27" t="s">
        <v>125</v>
      </c>
      <c r="E79" s="34">
        <v>1248144</v>
      </c>
      <c r="F79" s="31" t="s">
        <v>136</v>
      </c>
      <c r="G79" s="31" t="s">
        <v>136</v>
      </c>
      <c r="H79" s="31" t="s">
        <v>136</v>
      </c>
      <c r="I79" s="88">
        <v>11</v>
      </c>
      <c r="J79" s="30" t="s">
        <v>165</v>
      </c>
    </row>
    <row r="80" spans="2:10" x14ac:dyDescent="0.25">
      <c r="B80" s="26" t="s">
        <v>119</v>
      </c>
      <c r="C80" s="31" t="s">
        <v>104</v>
      </c>
      <c r="D80" s="27" t="s">
        <v>105</v>
      </c>
      <c r="E80" s="28">
        <v>310832</v>
      </c>
      <c r="F80" s="29">
        <v>45</v>
      </c>
      <c r="G80" s="29">
        <v>28</v>
      </c>
      <c r="H80" s="29">
        <v>29</v>
      </c>
      <c r="I80" s="90" t="s">
        <v>136</v>
      </c>
      <c r="J80" s="30" t="s">
        <v>130</v>
      </c>
    </row>
    <row r="81" spans="2:11" ht="15.75" thickBot="1" x14ac:dyDescent="0.3">
      <c r="B81" s="36" t="s">
        <v>119</v>
      </c>
      <c r="C81" s="76" t="s">
        <v>115</v>
      </c>
      <c r="D81" s="45" t="s">
        <v>116</v>
      </c>
      <c r="E81" s="62">
        <v>48439.15</v>
      </c>
      <c r="F81" s="63">
        <v>1</v>
      </c>
      <c r="G81" s="63">
        <v>1</v>
      </c>
      <c r="H81" s="63">
        <v>1</v>
      </c>
      <c r="I81" s="89">
        <v>1</v>
      </c>
      <c r="J81" s="37" t="s">
        <v>130</v>
      </c>
    </row>
    <row r="82" spans="2:11" ht="20.25" customHeight="1" x14ac:dyDescent="0.25">
      <c r="B82" s="14"/>
      <c r="C82" s="61"/>
      <c r="D82" s="83" t="s">
        <v>137</v>
      </c>
      <c r="E82" s="84">
        <f>SUM(E7:E81)</f>
        <v>1505462953.3500047</v>
      </c>
      <c r="F82" s="15"/>
      <c r="G82" s="15"/>
      <c r="H82" s="15"/>
      <c r="K82" s="16"/>
    </row>
    <row r="83" spans="2:11" ht="15.75" thickBot="1" x14ac:dyDescent="0.3">
      <c r="B83" s="57" t="s">
        <v>147</v>
      </c>
      <c r="D83" s="9"/>
      <c r="E83" s="15"/>
      <c r="F83" s="15"/>
      <c r="H83" s="15"/>
      <c r="I83" s="16"/>
    </row>
    <row r="84" spans="2:11" x14ac:dyDescent="0.25">
      <c r="B84" s="51">
        <v>1</v>
      </c>
      <c r="C84" s="77" t="s">
        <v>141</v>
      </c>
      <c r="D84" s="68"/>
      <c r="E84" s="46">
        <v>318</v>
      </c>
      <c r="F84" s="46" t="s">
        <v>146</v>
      </c>
      <c r="G84" s="46"/>
      <c r="H84" s="46"/>
      <c r="I84" s="47"/>
    </row>
    <row r="85" spans="2:11" x14ac:dyDescent="0.25">
      <c r="B85" s="52">
        <v>2</v>
      </c>
      <c r="C85" s="78" t="s">
        <v>142</v>
      </c>
      <c r="D85" s="14"/>
      <c r="E85" s="15">
        <v>83</v>
      </c>
      <c r="F85" s="15" t="s">
        <v>198</v>
      </c>
      <c r="G85" s="15"/>
      <c r="H85" s="15"/>
      <c r="I85" s="48"/>
    </row>
    <row r="86" spans="2:11" x14ac:dyDescent="0.25">
      <c r="B86" s="52">
        <v>3</v>
      </c>
      <c r="C86" s="78" t="s">
        <v>143</v>
      </c>
      <c r="D86" s="14"/>
      <c r="E86" s="15">
        <v>7</v>
      </c>
      <c r="F86" s="15" t="s">
        <v>145</v>
      </c>
      <c r="G86" s="15"/>
      <c r="H86" s="15"/>
      <c r="I86" s="48"/>
    </row>
    <row r="87" spans="2:11" x14ac:dyDescent="0.25">
      <c r="B87" s="53">
        <v>4</v>
      </c>
      <c r="C87" s="78" t="s">
        <v>144</v>
      </c>
      <c r="D87" s="14"/>
      <c r="E87" s="15">
        <v>7</v>
      </c>
      <c r="F87" s="15"/>
      <c r="G87" s="15"/>
      <c r="H87" s="15"/>
      <c r="I87" s="48"/>
    </row>
    <row r="88" spans="2:11" x14ac:dyDescent="0.25">
      <c r="B88" s="53">
        <v>5</v>
      </c>
      <c r="C88" s="79" t="s">
        <v>200</v>
      </c>
      <c r="D88" s="70"/>
      <c r="E88" s="42">
        <v>368</v>
      </c>
      <c r="F88" s="15" t="s">
        <v>172</v>
      </c>
      <c r="G88" s="15"/>
      <c r="H88" s="15"/>
      <c r="I88" s="48"/>
    </row>
    <row r="89" spans="2:11" x14ac:dyDescent="0.25">
      <c r="B89" s="53">
        <v>6</v>
      </c>
      <c r="C89" s="78" t="s">
        <v>173</v>
      </c>
      <c r="D89" s="14"/>
      <c r="E89" s="15">
        <v>9429</v>
      </c>
      <c r="F89" s="15" t="s">
        <v>181</v>
      </c>
      <c r="G89" s="15"/>
      <c r="H89" s="15"/>
      <c r="I89" s="48"/>
    </row>
    <row r="90" spans="2:11" ht="15.75" thickBot="1" x14ac:dyDescent="0.3">
      <c r="B90" s="54">
        <v>7</v>
      </c>
      <c r="C90" s="80" t="s">
        <v>199</v>
      </c>
      <c r="D90" s="69"/>
      <c r="E90" s="49">
        <v>626</v>
      </c>
      <c r="F90" s="49" t="s">
        <v>148</v>
      </c>
      <c r="G90" s="49"/>
      <c r="H90" s="49"/>
      <c r="I90" s="50"/>
    </row>
    <row r="91" spans="2:11" ht="15.75" thickBot="1" x14ac:dyDescent="0.3">
      <c r="B91" s="58" t="s">
        <v>167</v>
      </c>
      <c r="C91" s="61"/>
      <c r="E91" s="9"/>
      <c r="F91" s="15"/>
      <c r="G91" s="15"/>
      <c r="H91" s="15"/>
      <c r="I91" s="16"/>
    </row>
    <row r="92" spans="2:11" x14ac:dyDescent="0.25">
      <c r="B92" s="55">
        <v>8</v>
      </c>
      <c r="C92" s="77" t="s">
        <v>171</v>
      </c>
      <c r="D92" s="68"/>
      <c r="E92" s="46">
        <f>25479-873</f>
        <v>24606</v>
      </c>
      <c r="F92" s="93" t="s">
        <v>180</v>
      </c>
      <c r="G92" s="94"/>
      <c r="H92" s="94"/>
      <c r="I92" s="95"/>
    </row>
    <row r="93" spans="2:11" x14ac:dyDescent="0.25">
      <c r="B93" s="53">
        <v>9</v>
      </c>
      <c r="C93" s="78" t="s">
        <v>158</v>
      </c>
      <c r="D93" s="14"/>
      <c r="E93" s="15">
        <v>1686</v>
      </c>
      <c r="F93" s="96"/>
      <c r="G93" s="96"/>
      <c r="H93" s="96"/>
      <c r="I93" s="97"/>
    </row>
    <row r="94" spans="2:11" x14ac:dyDescent="0.25">
      <c r="B94" s="53">
        <v>10</v>
      </c>
      <c r="C94" s="78" t="s">
        <v>159</v>
      </c>
      <c r="D94" s="14"/>
      <c r="E94" s="15">
        <v>5203</v>
      </c>
      <c r="F94" s="96"/>
      <c r="G94" s="96"/>
      <c r="H94" s="96"/>
      <c r="I94" s="97"/>
    </row>
    <row r="95" spans="2:11" ht="15.75" thickBot="1" x14ac:dyDescent="0.3">
      <c r="B95" s="72">
        <v>11</v>
      </c>
      <c r="C95" s="81" t="s">
        <v>160</v>
      </c>
      <c r="D95" s="71"/>
      <c r="E95" s="56">
        <f>SUM(E92:E94)</f>
        <v>31495</v>
      </c>
      <c r="F95" s="98"/>
      <c r="G95" s="98"/>
      <c r="H95" s="98"/>
      <c r="I95" s="99"/>
    </row>
    <row r="96" spans="2:11" ht="15.75" thickBot="1" x14ac:dyDescent="0.3">
      <c r="B96" s="57" t="s">
        <v>161</v>
      </c>
      <c r="C96" s="82"/>
      <c r="E96" s="15"/>
      <c r="F96" s="15"/>
      <c r="G96" s="15"/>
      <c r="H96" s="15"/>
      <c r="I96" s="16"/>
    </row>
    <row r="97" spans="2:9" x14ac:dyDescent="0.25">
      <c r="B97" s="64" t="s">
        <v>130</v>
      </c>
      <c r="C97" s="77" t="s">
        <v>169</v>
      </c>
      <c r="D97" s="68"/>
      <c r="E97" s="65"/>
      <c r="F97" s="46"/>
      <c r="G97" s="46"/>
      <c r="H97" s="46"/>
      <c r="I97" s="47"/>
    </row>
    <row r="98" spans="2:9" x14ac:dyDescent="0.25">
      <c r="B98" s="66" t="s">
        <v>131</v>
      </c>
      <c r="C98" s="78" t="s">
        <v>162</v>
      </c>
      <c r="D98" s="14"/>
      <c r="E98" s="9"/>
      <c r="F98" s="15"/>
      <c r="G98" s="15"/>
      <c r="H98" s="15"/>
      <c r="I98" s="48"/>
    </row>
    <row r="99" spans="2:9" x14ac:dyDescent="0.25">
      <c r="B99" s="66" t="s">
        <v>132</v>
      </c>
      <c r="C99" s="78" t="s">
        <v>163</v>
      </c>
      <c r="D99" s="14"/>
      <c r="E99" s="9"/>
      <c r="F99" s="15"/>
      <c r="G99" s="15"/>
      <c r="H99" s="15"/>
      <c r="I99" s="48"/>
    </row>
    <row r="100" spans="2:9" x14ac:dyDescent="0.25">
      <c r="B100" s="66" t="s">
        <v>149</v>
      </c>
      <c r="C100" s="78" t="s">
        <v>164</v>
      </c>
      <c r="D100" s="14"/>
      <c r="E100" s="9"/>
      <c r="F100" s="15"/>
      <c r="G100" s="15"/>
      <c r="H100" s="15"/>
      <c r="I100" s="48"/>
    </row>
    <row r="101" spans="2:9" x14ac:dyDescent="0.25">
      <c r="B101" s="66" t="s">
        <v>135</v>
      </c>
      <c r="C101" s="78" t="s">
        <v>188</v>
      </c>
      <c r="D101" s="14"/>
      <c r="E101" s="9"/>
      <c r="F101" s="15"/>
      <c r="G101" s="15"/>
      <c r="H101" s="15"/>
      <c r="I101" s="48"/>
    </row>
    <row r="102" spans="2:9" x14ac:dyDescent="0.25">
      <c r="B102" s="66" t="s">
        <v>150</v>
      </c>
      <c r="C102" s="78" t="s">
        <v>182</v>
      </c>
      <c r="D102" s="14"/>
      <c r="E102" s="9"/>
      <c r="F102" s="15"/>
      <c r="G102" s="15"/>
      <c r="H102" s="15"/>
      <c r="I102" s="48"/>
    </row>
    <row r="103" spans="2:9" x14ac:dyDescent="0.25">
      <c r="B103" s="92" t="s">
        <v>191</v>
      </c>
      <c r="C103" s="82" t="s">
        <v>195</v>
      </c>
      <c r="D103" s="9"/>
      <c r="E103" s="15"/>
      <c r="F103" s="15"/>
      <c r="G103" s="15"/>
      <c r="H103" s="15"/>
      <c r="I103" s="48"/>
    </row>
    <row r="104" spans="2:9" x14ac:dyDescent="0.25">
      <c r="B104" s="66" t="s">
        <v>192</v>
      </c>
      <c r="C104" s="82" t="s">
        <v>196</v>
      </c>
      <c r="D104" s="9"/>
      <c r="E104" s="15"/>
      <c r="F104" s="15"/>
      <c r="G104" s="15"/>
      <c r="H104" s="15"/>
      <c r="I104" s="48"/>
    </row>
    <row r="105" spans="2:9" ht="15.75" thickBot="1" x14ac:dyDescent="0.3">
      <c r="B105" s="100" t="s">
        <v>194</v>
      </c>
      <c r="C105" s="101" t="s">
        <v>197</v>
      </c>
      <c r="D105" s="69"/>
      <c r="E105" s="67"/>
      <c r="F105" s="49"/>
      <c r="G105" s="49"/>
      <c r="H105" s="49"/>
      <c r="I105" s="50"/>
    </row>
    <row r="106" spans="2:9" x14ac:dyDescent="0.25">
      <c r="B106" s="14"/>
      <c r="C106" s="59"/>
      <c r="D106" s="14"/>
      <c r="E106" s="9"/>
      <c r="F106" s="15"/>
      <c r="G106" s="15"/>
      <c r="H106" s="15"/>
      <c r="I106" s="16"/>
    </row>
    <row r="107" spans="2:9" x14ac:dyDescent="0.25">
      <c r="B107" s="14"/>
      <c r="C107" s="59"/>
      <c r="D107" s="14"/>
      <c r="E107" s="9"/>
      <c r="F107" s="15"/>
      <c r="G107" s="15"/>
      <c r="H107" s="15"/>
      <c r="I107" s="16"/>
    </row>
    <row r="108" spans="2:9" x14ac:dyDescent="0.25">
      <c r="B108" s="14"/>
      <c r="C108" s="59"/>
      <c r="D108" s="14"/>
      <c r="E108" s="9"/>
      <c r="F108" s="15"/>
      <c r="G108" s="15"/>
      <c r="H108" s="15"/>
      <c r="I108" s="16"/>
    </row>
    <row r="109" spans="2:9" x14ac:dyDescent="0.25">
      <c r="B109" s="14"/>
      <c r="C109" s="59"/>
      <c r="D109" s="14"/>
      <c r="E109" s="9"/>
      <c r="F109" s="15"/>
      <c r="G109" s="15"/>
      <c r="H109" s="15"/>
      <c r="I109" s="16"/>
    </row>
    <row r="110" spans="2:9" x14ac:dyDescent="0.25">
      <c r="B110" s="14"/>
      <c r="C110" s="60"/>
      <c r="D110" s="14"/>
      <c r="E110" s="9"/>
      <c r="F110" s="15"/>
      <c r="G110" s="15"/>
      <c r="H110" s="15"/>
      <c r="I110" s="16"/>
    </row>
    <row r="111" spans="2:9" x14ac:dyDescent="0.25">
      <c r="B111" s="14"/>
      <c r="C111" s="60"/>
      <c r="D111" s="14"/>
      <c r="E111" s="9"/>
      <c r="F111" s="15"/>
      <c r="G111" s="15"/>
      <c r="H111" s="15"/>
      <c r="I111" s="16"/>
    </row>
    <row r="112" spans="2:9" x14ac:dyDescent="0.25">
      <c r="B112" s="14"/>
      <c r="C112" s="60"/>
      <c r="D112" s="14"/>
      <c r="E112" s="9"/>
      <c r="F112" s="15"/>
      <c r="G112" s="15"/>
      <c r="H112" s="15"/>
      <c r="I112" s="16"/>
    </row>
    <row r="113" spans="2:9" x14ac:dyDescent="0.25">
      <c r="B113" s="14"/>
      <c r="C113" s="61"/>
      <c r="D113" s="14"/>
      <c r="E113" s="9"/>
      <c r="F113" s="15"/>
      <c r="G113" s="15"/>
      <c r="H113" s="15"/>
      <c r="I113" s="16"/>
    </row>
    <row r="114" spans="2:9" x14ac:dyDescent="0.25">
      <c r="B114" s="14"/>
      <c r="C114" s="61"/>
      <c r="D114" s="14"/>
      <c r="E114" s="9"/>
      <c r="F114" s="15"/>
      <c r="G114" s="15"/>
      <c r="H114" s="15"/>
      <c r="I114" s="16"/>
    </row>
    <row r="115" spans="2:9" x14ac:dyDescent="0.25">
      <c r="B115" s="14"/>
      <c r="C115" s="61"/>
      <c r="D115" s="14"/>
      <c r="E115" s="9"/>
      <c r="F115" s="15"/>
      <c r="G115" s="15"/>
      <c r="H115" s="15"/>
      <c r="I115" s="16"/>
    </row>
    <row r="116" spans="2:9" x14ac:dyDescent="0.25">
      <c r="B116" s="14"/>
      <c r="C116" s="61"/>
      <c r="D116" s="14"/>
      <c r="E116" s="9"/>
      <c r="F116" s="15"/>
      <c r="G116" s="15"/>
      <c r="H116" s="15"/>
      <c r="I116" s="16"/>
    </row>
    <row r="117" spans="2:9" x14ac:dyDescent="0.25">
      <c r="B117" s="14"/>
      <c r="C117" s="61"/>
      <c r="D117" s="14"/>
      <c r="E117" s="9"/>
      <c r="F117" s="15"/>
      <c r="G117" s="15"/>
      <c r="H117" s="15"/>
      <c r="I117" s="16"/>
    </row>
    <row r="118" spans="2:9" x14ac:dyDescent="0.25">
      <c r="B118" s="14"/>
      <c r="C118" s="61"/>
      <c r="D118" s="14"/>
      <c r="E118" s="9"/>
      <c r="F118" s="15"/>
      <c r="G118" s="15"/>
      <c r="H118" s="15"/>
      <c r="I118" s="16"/>
    </row>
    <row r="119" spans="2:9" x14ac:dyDescent="0.25">
      <c r="B119" s="14"/>
      <c r="C119" s="61"/>
      <c r="D119" s="14"/>
      <c r="E119" s="9"/>
      <c r="F119" s="15"/>
      <c r="G119" s="15"/>
      <c r="H119" s="15"/>
      <c r="I119" s="16"/>
    </row>
    <row r="120" spans="2:9" x14ac:dyDescent="0.25">
      <c r="B120" s="14"/>
      <c r="C120" s="61"/>
      <c r="D120" s="14"/>
      <c r="E120" s="9"/>
      <c r="F120" s="15"/>
      <c r="G120" s="15"/>
      <c r="H120" s="15"/>
      <c r="I120" s="16"/>
    </row>
    <row r="121" spans="2:9" x14ac:dyDescent="0.25">
      <c r="B121" s="14"/>
      <c r="C121" s="61"/>
      <c r="D121" s="14"/>
      <c r="E121" s="9"/>
      <c r="F121" s="15"/>
      <c r="G121" s="15"/>
      <c r="H121" s="15"/>
      <c r="I121" s="16"/>
    </row>
    <row r="122" spans="2:9" x14ac:dyDescent="0.25">
      <c r="B122" s="14"/>
      <c r="C122" s="61"/>
      <c r="D122" s="14"/>
      <c r="E122" s="9"/>
      <c r="F122" s="15"/>
      <c r="G122" s="15"/>
      <c r="H122" s="15"/>
      <c r="I122" s="16"/>
    </row>
    <row r="123" spans="2:9" x14ac:dyDescent="0.25">
      <c r="B123" s="14"/>
      <c r="C123" s="61"/>
      <c r="D123" s="14"/>
      <c r="E123" s="9"/>
      <c r="F123" s="15"/>
      <c r="G123" s="15"/>
      <c r="H123" s="15"/>
      <c r="I123" s="16"/>
    </row>
    <row r="124" spans="2:9" x14ac:dyDescent="0.25">
      <c r="B124" s="14"/>
      <c r="C124" s="61"/>
      <c r="D124" s="14"/>
      <c r="E124" s="9"/>
      <c r="F124" s="15"/>
      <c r="G124" s="15"/>
      <c r="H124" s="15"/>
      <c r="I124" s="16"/>
    </row>
    <row r="125" spans="2:9" x14ac:dyDescent="0.25">
      <c r="B125" s="14"/>
      <c r="C125" s="61"/>
      <c r="D125" s="14"/>
      <c r="E125" s="9"/>
      <c r="F125" s="15"/>
      <c r="G125" s="15"/>
      <c r="H125" s="15"/>
      <c r="I125" s="16"/>
    </row>
    <row r="126" spans="2:9" x14ac:dyDescent="0.25">
      <c r="B126" s="14"/>
      <c r="C126" s="61"/>
      <c r="D126" s="14"/>
      <c r="E126" s="9"/>
      <c r="F126" s="15"/>
      <c r="G126" s="15"/>
      <c r="H126" s="15"/>
      <c r="I126" s="16"/>
    </row>
    <row r="127" spans="2:9" x14ac:dyDescent="0.25">
      <c r="B127" s="14"/>
      <c r="C127" s="61"/>
      <c r="D127" s="14"/>
      <c r="E127" s="9"/>
      <c r="F127" s="15"/>
      <c r="G127" s="15"/>
      <c r="H127" s="15"/>
      <c r="I127" s="16"/>
    </row>
    <row r="128" spans="2:9" x14ac:dyDescent="0.25">
      <c r="B128" s="14"/>
      <c r="C128" s="61"/>
      <c r="D128" s="14"/>
      <c r="E128" s="9"/>
      <c r="F128" s="15"/>
      <c r="G128" s="15"/>
      <c r="H128" s="15"/>
      <c r="I128" s="16"/>
    </row>
    <row r="129" spans="2:9" x14ac:dyDescent="0.25">
      <c r="B129" s="14"/>
      <c r="C129" s="61"/>
      <c r="D129" s="14"/>
      <c r="E129" s="9"/>
      <c r="F129" s="15"/>
      <c r="G129" s="15"/>
      <c r="H129" s="15"/>
      <c r="I129" s="16"/>
    </row>
    <row r="130" spans="2:9" x14ac:dyDescent="0.25">
      <c r="B130" s="14"/>
      <c r="C130" s="61"/>
      <c r="D130" s="14"/>
      <c r="E130" s="9"/>
      <c r="F130" s="15"/>
      <c r="G130" s="15"/>
      <c r="H130" s="15"/>
      <c r="I130" s="16"/>
    </row>
    <row r="131" spans="2:9" x14ac:dyDescent="0.25">
      <c r="B131" s="14"/>
      <c r="C131" s="61"/>
      <c r="D131" s="14"/>
      <c r="E131" s="9"/>
      <c r="F131" s="15"/>
      <c r="G131" s="15"/>
      <c r="H131" s="15"/>
      <c r="I131" s="16"/>
    </row>
    <row r="132" spans="2:9" x14ac:dyDescent="0.25">
      <c r="B132" s="14"/>
      <c r="C132" s="61"/>
      <c r="D132" s="14"/>
      <c r="E132" s="9"/>
      <c r="F132" s="15"/>
      <c r="G132" s="15"/>
      <c r="H132" s="15"/>
      <c r="I132" s="16"/>
    </row>
    <row r="133" spans="2:9" x14ac:dyDescent="0.25">
      <c r="B133" s="14"/>
      <c r="C133" s="61"/>
      <c r="D133" s="14"/>
      <c r="E133" s="9"/>
      <c r="F133" s="15"/>
      <c r="G133" s="15"/>
      <c r="H133" s="15"/>
      <c r="I133" s="16"/>
    </row>
    <row r="134" spans="2:9" x14ac:dyDescent="0.25">
      <c r="B134" s="14"/>
      <c r="C134" s="61"/>
      <c r="D134" s="14"/>
      <c r="E134" s="9"/>
      <c r="F134" s="15"/>
      <c r="G134" s="15"/>
      <c r="H134" s="15"/>
      <c r="I134" s="16"/>
    </row>
  </sheetData>
  <sortState ref="A68:I82">
    <sortCondition ref="A68:A82"/>
    <sortCondition descending="1" ref="E68:E82"/>
  </sortState>
  <mergeCells count="1">
    <mergeCell ref="F92:I95"/>
  </mergeCells>
  <printOptions horizontalCentered="1"/>
  <pageMargins left="0.2" right="0.2" top="0.2" bottom="0.4" header="0.3" footer="0.3"/>
  <pageSetup scale="84" fitToHeight="2" orientation="portrait" horizontalDpi="300" verticalDpi="300" r:id="rId1"/>
  <headerFooter>
    <oddFooter>&amp;CPage &amp;P of &amp;N&amp;R&amp;8&amp;F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Illinois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Armitage, Tom</dc:creator>
  <cp:lastModifiedBy>Armitage, Tom</cp:lastModifiedBy>
  <cp:lastPrinted>2015-12-09T15:39:28Z</cp:lastPrinted>
  <dcterms:created xsi:type="dcterms:W3CDTF">2015-11-30T16:42:50Z</dcterms:created>
  <dcterms:modified xsi:type="dcterms:W3CDTF">2015-12-09T15:47:34Z</dcterms:modified>
</cp:coreProperties>
</file>