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1340" windowHeight="8580" firstSheet="4" activeTab="13"/>
  </bookViews>
  <sheets>
    <sheet name="July 2015" sheetId="14" r:id="rId1"/>
    <sheet name="August 2015" sheetId="12" r:id="rId2"/>
    <sheet name="September 2015" sheetId="11" r:id="rId3"/>
    <sheet name="October 2015" sheetId="10" r:id="rId4"/>
    <sheet name="November 2015" sheetId="9" r:id="rId5"/>
    <sheet name="December 2015" sheetId="8" r:id="rId6"/>
    <sheet name="January 2016" sheetId="7" r:id="rId7"/>
    <sheet name="February 2016" sheetId="1" r:id="rId8"/>
    <sheet name="March 2016" sheetId="4" r:id="rId9"/>
    <sheet name="April 2016" sheetId="5" r:id="rId10"/>
    <sheet name="May 2016" sheetId="13" r:id="rId11"/>
    <sheet name="June 2016" sheetId="15" r:id="rId12"/>
    <sheet name="Approved Budget" sheetId="17" r:id="rId13"/>
    <sheet name="Cumulative Expenditures" sheetId="6" r:id="rId14"/>
  </sheets>
  <definedNames>
    <definedName name="_xlnm.Print_Area" localSheetId="12">'Approved Budget'!$A$1:$I$48</definedName>
    <definedName name="_xlnm.Print_Area" localSheetId="9">'April 2016'!$A$1:$I$46</definedName>
    <definedName name="_xlnm.Print_Area" localSheetId="1">'August 2015'!$A$1:$I$46</definedName>
    <definedName name="_xlnm.Print_Area" localSheetId="13">'Cumulative Expenditures'!$A$1:$I$29</definedName>
    <definedName name="_xlnm.Print_Area" localSheetId="5">'December 2015'!$A$1:$I$46</definedName>
    <definedName name="_xlnm.Print_Area" localSheetId="7">'February 2016'!$A$1:$I$46</definedName>
    <definedName name="_xlnm.Print_Area" localSheetId="6">'January 2016'!$A$1:$I$46</definedName>
    <definedName name="_xlnm.Print_Area" localSheetId="0">'July 2015'!$A$1:$I$46</definedName>
    <definedName name="_xlnm.Print_Area" localSheetId="11">'June 2016'!$A$1:$I$46</definedName>
    <definedName name="_xlnm.Print_Area" localSheetId="8">'March 2016'!$A$1:$I$46</definedName>
    <definedName name="_xlnm.Print_Area" localSheetId="10">'May 2016'!$A$1:$I$46</definedName>
    <definedName name="_xlnm.Print_Area" localSheetId="4">'November 2015'!$A$1:$I$46</definedName>
    <definedName name="_xlnm.Print_Area" localSheetId="3">'October 2015'!$A$1:$I$46</definedName>
    <definedName name="_xlnm.Print_Area" localSheetId="2">'September 2015'!$A$1:$I$46</definedName>
  </definedNames>
  <calcPr calcId="145621"/>
</workbook>
</file>

<file path=xl/calcChain.xml><?xml version="1.0" encoding="utf-8"?>
<calcChain xmlns="http://schemas.openxmlformats.org/spreadsheetml/2006/main">
  <c r="G15" i="14" l="1"/>
  <c r="H7" i="6"/>
  <c r="B4" i="6"/>
  <c r="C4" i="6"/>
  <c r="F4" i="6"/>
  <c r="G4" i="6"/>
  <c r="C7" i="6"/>
  <c r="D7" i="6"/>
  <c r="F7" i="6"/>
  <c r="G7" i="6"/>
  <c r="C8" i="6"/>
  <c r="D8" i="6"/>
  <c r="F8" i="6"/>
  <c r="G8" i="6"/>
  <c r="H8" i="6"/>
  <c r="C9" i="6"/>
  <c r="D9" i="6"/>
  <c r="F9" i="6"/>
  <c r="G9" i="6"/>
  <c r="H9" i="6"/>
  <c r="C10" i="6"/>
  <c r="D10" i="6"/>
  <c r="F10" i="6"/>
  <c r="G10" i="6"/>
  <c r="H10" i="6"/>
  <c r="C11" i="6"/>
  <c r="D11" i="6"/>
  <c r="F11" i="6"/>
  <c r="G11" i="6"/>
  <c r="H11" i="6"/>
  <c r="C12" i="6"/>
  <c r="D12" i="6"/>
  <c r="F12" i="6"/>
  <c r="G12" i="6"/>
  <c r="H12" i="6"/>
  <c r="C13" i="6"/>
  <c r="D13" i="6"/>
  <c r="F13" i="6"/>
  <c r="G13" i="6"/>
  <c r="H13" i="6"/>
  <c r="C14" i="6"/>
  <c r="D14" i="6"/>
  <c r="F14" i="6"/>
  <c r="G14" i="6"/>
  <c r="H14" i="6"/>
  <c r="H18" i="17"/>
  <c r="G18" i="17"/>
  <c r="F18" i="17"/>
  <c r="E18" i="17"/>
  <c r="D18" i="17"/>
  <c r="F30" i="17" s="1"/>
  <c r="C18" i="17"/>
  <c r="E21" i="17" s="1"/>
  <c r="H15" i="15"/>
  <c r="G15" i="15"/>
  <c r="F15" i="15"/>
  <c r="E15" i="15"/>
  <c r="D15" i="15"/>
  <c r="F27" i="15"/>
  <c r="F29" i="15" s="1"/>
  <c r="C15" i="15"/>
  <c r="E18" i="15" s="1"/>
  <c r="G4" i="15"/>
  <c r="C4" i="15"/>
  <c r="H15" i="13"/>
  <c r="H17" i="13" s="1"/>
  <c r="G15" i="13"/>
  <c r="F15" i="13"/>
  <c r="H18" i="13" s="1"/>
  <c r="E15" i="13"/>
  <c r="D15" i="13"/>
  <c r="C15" i="13"/>
  <c r="F23" i="13" s="1"/>
  <c r="G4" i="13"/>
  <c r="C4" i="13"/>
  <c r="H15" i="5"/>
  <c r="G15" i="5"/>
  <c r="F15" i="5"/>
  <c r="H18" i="5" s="1"/>
  <c r="E15" i="5"/>
  <c r="D15" i="5"/>
  <c r="C15" i="5"/>
  <c r="E18" i="5" s="1"/>
  <c r="G4" i="5"/>
  <c r="C4" i="5"/>
  <c r="H15" i="4"/>
  <c r="G15" i="4"/>
  <c r="H17" i="4" s="1"/>
  <c r="F15" i="4"/>
  <c r="E15" i="4"/>
  <c r="E17" i="4" s="1"/>
  <c r="F25" i="4" s="1"/>
  <c r="D15" i="4"/>
  <c r="C15" i="4"/>
  <c r="F23" i="4" s="1"/>
  <c r="G4" i="4"/>
  <c r="C4" i="4"/>
  <c r="H15" i="1"/>
  <c r="G15" i="1"/>
  <c r="F15" i="1"/>
  <c r="E15" i="1"/>
  <c r="E17" i="1" s="1"/>
  <c r="F25" i="1" s="1"/>
  <c r="D15" i="1"/>
  <c r="C15" i="1"/>
  <c r="E18" i="1" s="1"/>
  <c r="G4" i="1"/>
  <c r="C4" i="1"/>
  <c r="H15" i="7"/>
  <c r="G15" i="7"/>
  <c r="F15" i="7"/>
  <c r="E15" i="7"/>
  <c r="D15" i="7"/>
  <c r="F27" i="7" s="1"/>
  <c r="F29" i="7" s="1"/>
  <c r="C15" i="7"/>
  <c r="E18" i="7" s="1"/>
  <c r="G4" i="7"/>
  <c r="C4" i="7"/>
  <c r="H15" i="8"/>
  <c r="H18" i="8" s="1"/>
  <c r="G15" i="8"/>
  <c r="H17" i="8"/>
  <c r="F15" i="8"/>
  <c r="E15" i="8"/>
  <c r="F27" i="8" s="1"/>
  <c r="D15" i="8"/>
  <c r="C15" i="8"/>
  <c r="E18" i="8" s="1"/>
  <c r="G4" i="8"/>
  <c r="C4" i="8"/>
  <c r="H15" i="9"/>
  <c r="G15" i="9"/>
  <c r="F15" i="9"/>
  <c r="E15" i="9"/>
  <c r="F27" i="9" s="1"/>
  <c r="D15" i="9"/>
  <c r="C15" i="9"/>
  <c r="E18" i="9" s="1"/>
  <c r="G4" i="9"/>
  <c r="C4" i="9"/>
  <c r="H15" i="10"/>
  <c r="G15" i="10"/>
  <c r="F15" i="10"/>
  <c r="H18" i="10"/>
  <c r="E15" i="10"/>
  <c r="D15" i="10"/>
  <c r="F27" i="10" s="1"/>
  <c r="C15" i="10"/>
  <c r="G4" i="10"/>
  <c r="C4" i="10"/>
  <c r="H15" i="11"/>
  <c r="G15" i="11"/>
  <c r="F15" i="11"/>
  <c r="H18" i="11" s="1"/>
  <c r="E15" i="11"/>
  <c r="D15" i="11"/>
  <c r="F27" i="11" s="1"/>
  <c r="F29" i="11" s="1"/>
  <c r="C15" i="11"/>
  <c r="E18" i="11" s="1"/>
  <c r="G4" i="11"/>
  <c r="C4" i="11"/>
  <c r="H17" i="15"/>
  <c r="H18" i="7"/>
  <c r="F23" i="11"/>
  <c r="H21" i="17"/>
  <c r="E20" i="17"/>
  <c r="F28" i="17" s="1"/>
  <c r="F23" i="15"/>
  <c r="F23" i="5"/>
  <c r="F23" i="10"/>
  <c r="H15" i="12"/>
  <c r="G15" i="12"/>
  <c r="F15" i="12"/>
  <c r="H18" i="12" s="1"/>
  <c r="E15" i="12"/>
  <c r="D15" i="12"/>
  <c r="C15" i="12"/>
  <c r="E18" i="12"/>
  <c r="G4" i="12"/>
  <c r="C4" i="12"/>
  <c r="F23" i="12"/>
  <c r="H15" i="14"/>
  <c r="H17" i="14" s="1"/>
  <c r="F15" i="14"/>
  <c r="D15" i="14"/>
  <c r="G4" i="14"/>
  <c r="C4" i="14"/>
  <c r="C15" i="14"/>
  <c r="E18" i="14" s="1"/>
  <c r="E15" i="14"/>
  <c r="F27" i="14" s="1"/>
  <c r="F29" i="14" s="1"/>
  <c r="E22" i="17"/>
  <c r="E19" i="13"/>
  <c r="F27" i="4"/>
  <c r="F29" i="4" s="1"/>
  <c r="E19" i="9"/>
  <c r="E18" i="13"/>
  <c r="E19" i="4"/>
  <c r="E19" i="1"/>
  <c r="F23" i="1"/>
  <c r="F23" i="7"/>
  <c r="E17" i="7"/>
  <c r="F25" i="7" s="1"/>
  <c r="F23" i="9"/>
  <c r="G15" i="6"/>
  <c r="C15" i="6"/>
  <c r="E18" i="6" s="1"/>
  <c r="H18" i="14" l="1"/>
  <c r="E19" i="12"/>
  <c r="H17" i="12"/>
  <c r="E17" i="11"/>
  <c r="F25" i="11" s="1"/>
  <c r="H17" i="11"/>
  <c r="F29" i="10"/>
  <c r="H17" i="10"/>
  <c r="H17" i="9"/>
  <c r="H17" i="7"/>
  <c r="H18" i="1"/>
  <c r="F27" i="5"/>
  <c r="H17" i="5"/>
  <c r="E17" i="13"/>
  <c r="F25" i="13" s="1"/>
  <c r="H20" i="17"/>
  <c r="H26" i="17" s="1"/>
  <c r="F29" i="9"/>
  <c r="E17" i="15"/>
  <c r="F25" i="15" s="1"/>
  <c r="H18" i="15"/>
  <c r="H23" i="13"/>
  <c r="H23" i="12"/>
  <c r="E19" i="14"/>
  <c r="H23" i="14" s="1"/>
  <c r="H23" i="4"/>
  <c r="H23" i="9"/>
  <c r="F27" i="12"/>
  <c r="F29" i="12" s="1"/>
  <c r="H18" i="9"/>
  <c r="E19" i="10"/>
  <c r="H23" i="10" s="1"/>
  <c r="E17" i="9"/>
  <c r="F25" i="9" s="1"/>
  <c r="F29" i="8"/>
  <c r="F27" i="1"/>
  <c r="F29" i="1" s="1"/>
  <c r="H17" i="1"/>
  <c r="H23" i="1" s="1"/>
  <c r="F23" i="8"/>
  <c r="F29" i="5"/>
  <c r="F27" i="13"/>
  <c r="F29" i="13" s="1"/>
  <c r="F23" i="14"/>
  <c r="E17" i="10"/>
  <c r="F25" i="10" s="1"/>
  <c r="E17" i="5"/>
  <c r="F25" i="5" s="1"/>
  <c r="F26" i="17"/>
  <c r="E18" i="10"/>
  <c r="E18" i="4"/>
  <c r="F32" i="17"/>
  <c r="E17" i="14"/>
  <c r="F25" i="14" s="1"/>
  <c r="E19" i="7"/>
  <c r="H23" i="7" s="1"/>
  <c r="H18" i="4"/>
  <c r="E19" i="5"/>
  <c r="H23" i="5" s="1"/>
  <c r="E19" i="15"/>
  <c r="H23" i="15" s="1"/>
  <c r="F15" i="6"/>
  <c r="F22" i="6"/>
  <c r="E19" i="8"/>
  <c r="H23" i="8" s="1"/>
  <c r="E17" i="8"/>
  <c r="F25" i="8" s="1"/>
  <c r="E19" i="11"/>
  <c r="H23" i="11" s="1"/>
  <c r="E17" i="12"/>
  <c r="F25" i="12" s="1"/>
  <c r="E15" i="6"/>
  <c r="D15" i="6"/>
  <c r="H15" i="6"/>
  <c r="H17" i="6" s="1"/>
  <c r="H18" i="6" l="1"/>
  <c r="F26" i="6"/>
  <c r="F28" i="6" s="1"/>
  <c r="E17" i="6"/>
  <c r="F24" i="6" s="1"/>
  <c r="E19" i="6"/>
  <c r="H22" i="6" s="1"/>
</calcChain>
</file>

<file path=xl/sharedStrings.xml><?xml version="1.0" encoding="utf-8"?>
<sst xmlns="http://schemas.openxmlformats.org/spreadsheetml/2006/main" count="576" uniqueCount="62">
  <si>
    <t>Line Item Category</t>
  </si>
  <si>
    <t>Personnel</t>
  </si>
  <si>
    <t>Benefits</t>
  </si>
  <si>
    <t>Occupancy</t>
  </si>
  <si>
    <t>Contractual Services</t>
  </si>
  <si>
    <t>Travel</t>
  </si>
  <si>
    <t>Commodities</t>
  </si>
  <si>
    <t>Equipment</t>
  </si>
  <si>
    <t>Depreciation</t>
  </si>
  <si>
    <t>Totals</t>
  </si>
  <si>
    <t>Authorized Signature:</t>
  </si>
  <si>
    <t>Date:</t>
  </si>
  <si>
    <t>Certification Statement</t>
  </si>
  <si>
    <t>February</t>
  </si>
  <si>
    <t>July</t>
  </si>
  <si>
    <t>August</t>
  </si>
  <si>
    <t>September</t>
  </si>
  <si>
    <t>October</t>
  </si>
  <si>
    <t>November</t>
  </si>
  <si>
    <t>January</t>
  </si>
  <si>
    <t>March</t>
  </si>
  <si>
    <t>April</t>
  </si>
  <si>
    <t>May</t>
  </si>
  <si>
    <t>June</t>
  </si>
  <si>
    <t>Agency Name:</t>
  </si>
  <si>
    <t>Contract Number:</t>
  </si>
  <si>
    <t>December</t>
  </si>
  <si>
    <t>Cumulative</t>
  </si>
  <si>
    <t>Report Contact:</t>
  </si>
  <si>
    <t>Phone # &amp; Email:</t>
  </si>
  <si>
    <t>Direct Costs</t>
  </si>
  <si>
    <t>Direct Admin Costs</t>
  </si>
  <si>
    <t>Indirect Admin Costs*</t>
  </si>
  <si>
    <t>Admin Costs Reported:</t>
  </si>
  <si>
    <t>Total Direct + Admin Reported:</t>
  </si>
  <si>
    <t>Match Reported:</t>
  </si>
  <si>
    <t>Match Required:</t>
  </si>
  <si>
    <t>Grant Expenditures</t>
  </si>
  <si>
    <t>Cash Match</t>
  </si>
  <si>
    <t>TOTAL REPORTED GRANT EXPENDITURES:</t>
  </si>
  <si>
    <t>TOTAL ANTICIPATED DHS PAYMENT:</t>
  </si>
  <si>
    <t>TOTAL REPORTED MATCH:</t>
  </si>
  <si>
    <t xml:space="preserve">MAX ELIGIBLE GRANT PAYMENT BASED ON REPORTEDMATCH:  </t>
  </si>
  <si>
    <t>Total Admin Costs (Direct + Indirect*) may NOT exceed 20% of the Total Expenditures unless otherwise approved by the Bureau.</t>
  </si>
  <si>
    <t>* Note:  Indirect Admin Costs may not be allowed by your program - refer to the Community Services Agreement Exhibit B.</t>
  </si>
  <si>
    <t>All calculations in this report are based on the actual grant fund expenditures reported.</t>
  </si>
  <si>
    <t>The provider further certifies that the claimed cash match and value of in kind services reported herein that are required to receive payment of contract funds were expended in accordance with the Approved Program Plan and Community Services Agreement, and that appropriate documentation for these costs is available in the service provider's office.</t>
  </si>
  <si>
    <t>DHS-Bureau Chief or Designee Approval:</t>
  </si>
  <si>
    <t>Total Reported Expenditures (Grant +Match):</t>
  </si>
  <si>
    <t>The above stated provider certifies that the monthly expenditures claimed in this report represent true and actual expenditures that are legal and allowable under the Community Services Agreement.   That these expenditures have not been falsified, inflated or otherwise improperly represented.  That these expenditures are for eligible services delivered to eligible recipients rendered pursuant to the Approved Program Plan and Community Services Agreement, and that the appropriate documentation for these costs is available in the service provider's office.</t>
  </si>
  <si>
    <t xml:space="preserve">Revision #  </t>
  </si>
  <si>
    <t>Agency FEIN:</t>
  </si>
  <si>
    <t>Document #:</t>
  </si>
  <si>
    <t>Total Admin Costs Reported:</t>
  </si>
  <si>
    <t>The above stated provider certifies that the monthly expenditures claimed in this report represent true and actual expenditures that are legal and allowable under the Community Services Agreement.  That these expenditures are for eligible services delivered to eligible recipients rendered pursuant to the Approved Program Plan and Community Services Agreement, and that the appropriate documentation for these costs is available in the service provider's office.</t>
  </si>
  <si>
    <t>Reported Admin:</t>
  </si>
  <si>
    <t>MAX ELIGIBLE GRANT PAYMENT BASED ON REPORTEDMATCH:</t>
  </si>
  <si>
    <t>Juvenile Accountability Block Grant</t>
  </si>
  <si>
    <t>**Note In-kind Match is not allowed in this program - please refer to Community Service Agreement Exhibit B.</t>
  </si>
  <si>
    <t>SFY 2017 Cumulative Expenditures</t>
  </si>
  <si>
    <t>SFY 2017 Approved Budget</t>
  </si>
  <si>
    <t>SFY 2017 Expenditure Documentation and Certification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</si>
</sst>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6" x14ac:knownFonts="1">
    <font>
      <sz val="10"/>
      <name val="Arial"/>
    </font>
    <font>
      <sz val="10"/>
      <name val="Arial"/>
      <family val="2"/>
    </font>
    <font>
      <sz val="8"/>
      <name val="Arial"/>
      <family val="2"/>
    </font>
    <font>
      <b/>
      <sz val="16"/>
      <name val="Times New Roman"/>
      <family val="1"/>
    </font>
    <font>
      <sz val="10"/>
      <name val="Times New Roman"/>
      <family val="1"/>
    </font>
    <font>
      <u/>
      <sz val="14"/>
      <name val="Times New Roman"/>
      <family val="1"/>
    </font>
    <font>
      <b/>
      <sz val="10"/>
      <name val="Times New Roman"/>
      <family val="1"/>
    </font>
    <font>
      <b/>
      <u/>
      <sz val="10"/>
      <name val="Times New Roman"/>
      <family val="1"/>
    </font>
    <font>
      <sz val="9"/>
      <name val="Times New Roman"/>
      <family val="1"/>
    </font>
    <font>
      <i/>
      <sz val="9"/>
      <name val="Times New Roman"/>
      <family val="1"/>
    </font>
    <font>
      <sz val="11"/>
      <name val="Times New Roman"/>
      <family val="1"/>
    </font>
    <font>
      <b/>
      <sz val="11"/>
      <name val="Times New Roman"/>
      <family val="1"/>
    </font>
    <font>
      <i/>
      <sz val="10"/>
      <name val="Times New Roman"/>
      <family val="1"/>
    </font>
    <font>
      <b/>
      <i/>
      <sz val="10"/>
      <name val="Times New Roman"/>
      <family val="1"/>
    </font>
    <font>
      <sz val="12"/>
      <name val="Times New Roman"/>
      <family val="1"/>
    </font>
    <font>
      <b/>
      <sz val="12"/>
      <name val="Times New Roman"/>
      <family val="1"/>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horizontal="right"/>
    </xf>
    <xf numFmtId="8" fontId="4" fillId="0" borderId="0" xfId="0" applyNumberFormat="1" applyFont="1"/>
    <xf numFmtId="8" fontId="6" fillId="0" borderId="0" xfId="0" applyNumberFormat="1" applyFont="1"/>
    <xf numFmtId="0" fontId="6" fillId="0" borderId="0" xfId="0" applyFont="1" applyAlignment="1">
      <alignment horizontal="right" wrapText="1"/>
    </xf>
    <xf numFmtId="0" fontId="4" fillId="0" borderId="0" xfId="0" applyFont="1" applyBorder="1"/>
    <xf numFmtId="0" fontId="4" fillId="0" borderId="1" xfId="0" applyFont="1" applyBorder="1"/>
    <xf numFmtId="0" fontId="4" fillId="0" borderId="2" xfId="0" applyFont="1" applyBorder="1"/>
    <xf numFmtId="8" fontId="4" fillId="0" borderId="2" xfId="0" applyNumberFormat="1" applyFont="1" applyBorder="1"/>
    <xf numFmtId="0" fontId="6" fillId="0" borderId="1" xfId="0" applyFont="1" applyBorder="1" applyAlignment="1">
      <alignment horizontal="right"/>
    </xf>
    <xf numFmtId="8" fontId="6" fillId="0" borderId="0" xfId="0" applyNumberFormat="1" applyFont="1" applyBorder="1"/>
    <xf numFmtId="8" fontId="6" fillId="0" borderId="2" xfId="0" applyNumberFormat="1" applyFont="1" applyBorder="1"/>
    <xf numFmtId="0" fontId="6" fillId="0" borderId="0" xfId="0" applyFont="1" applyBorder="1"/>
    <xf numFmtId="0" fontId="4" fillId="0" borderId="3" xfId="0" applyFont="1" applyBorder="1"/>
    <xf numFmtId="0" fontId="6" fillId="0" borderId="4" xfId="0" applyFont="1" applyBorder="1" applyAlignment="1">
      <alignment horizontal="right" wrapText="1"/>
    </xf>
    <xf numFmtId="8" fontId="6" fillId="0" borderId="4" xfId="0" applyNumberFormat="1" applyFont="1" applyBorder="1"/>
    <xf numFmtId="8" fontId="4" fillId="0" borderId="4" xfId="0" applyNumberFormat="1" applyFont="1" applyBorder="1"/>
    <xf numFmtId="0" fontId="4" fillId="0" borderId="4" xfId="0" applyFont="1" applyBorder="1"/>
    <xf numFmtId="8" fontId="4" fillId="0" borderId="5" xfId="0" applyNumberFormat="1" applyFont="1" applyBorder="1"/>
    <xf numFmtId="0" fontId="6" fillId="0" borderId="0" xfId="0" applyFont="1" applyBorder="1" applyAlignment="1">
      <alignment horizontal="right"/>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4" fillId="0" borderId="9" xfId="0" applyFont="1" applyBorder="1"/>
    <xf numFmtId="8" fontId="4" fillId="0" borderId="10" xfId="0" applyNumberFormat="1" applyFont="1" applyBorder="1"/>
    <xf numFmtId="8" fontId="4" fillId="0" borderId="11" xfId="0" applyNumberFormat="1" applyFont="1" applyBorder="1"/>
    <xf numFmtId="0" fontId="4" fillId="0" borderId="12" xfId="0" applyFont="1" applyBorder="1"/>
    <xf numFmtId="0" fontId="7" fillId="0" borderId="0" xfId="0" applyFont="1" applyAlignment="1">
      <alignment vertical="center"/>
    </xf>
    <xf numFmtId="0" fontId="6" fillId="0" borderId="0" xfId="0" applyFont="1" applyBorder="1" applyAlignment="1">
      <alignment horizontal="center"/>
    </xf>
    <xf numFmtId="8" fontId="6" fillId="0" borderId="0" xfId="0" applyNumberFormat="1" applyFont="1" applyBorder="1" applyAlignment="1">
      <alignment horizontal="center"/>
    </xf>
    <xf numFmtId="8" fontId="6" fillId="0" borderId="0" xfId="0" applyNumberFormat="1" applyFont="1" applyBorder="1" applyAlignment="1">
      <alignment horizontal="right"/>
    </xf>
    <xf numFmtId="0" fontId="6" fillId="0" borderId="4" xfId="0" applyFont="1" applyBorder="1"/>
    <xf numFmtId="0" fontId="6" fillId="0" borderId="4" xfId="0" applyFont="1" applyBorder="1" applyAlignment="1">
      <alignment horizontal="right"/>
    </xf>
    <xf numFmtId="0" fontId="9" fillId="0" borderId="0" xfId="0" applyFont="1"/>
    <xf numFmtId="0" fontId="5" fillId="0" borderId="0" xfId="0" applyFont="1" applyAlignment="1"/>
    <xf numFmtId="0" fontId="10" fillId="0" borderId="0" xfId="0" applyFont="1"/>
    <xf numFmtId="0" fontId="11" fillId="0" borderId="0" xfId="0" applyFont="1" applyAlignment="1">
      <alignment horizontal="right"/>
    </xf>
    <xf numFmtId="0" fontId="11" fillId="0" borderId="0" xfId="0" applyFont="1"/>
    <xf numFmtId="8" fontId="4" fillId="0" borderId="10" xfId="0" applyNumberFormat="1" applyFont="1" applyBorder="1" applyProtection="1">
      <protection locked="0"/>
    </xf>
    <xf numFmtId="8" fontId="4" fillId="0" borderId="11" xfId="0" applyNumberFormat="1" applyFont="1" applyBorder="1" applyProtection="1">
      <protection locked="0"/>
    </xf>
    <xf numFmtId="8" fontId="4" fillId="0" borderId="13" xfId="0" applyNumberFormat="1" applyFont="1" applyBorder="1" applyProtection="1">
      <protection locked="0"/>
    </xf>
    <xf numFmtId="8" fontId="4" fillId="0" borderId="14" xfId="0" applyNumberFormat="1" applyFont="1" applyBorder="1" applyProtection="1">
      <protection locked="0"/>
    </xf>
    <xf numFmtId="0" fontId="4" fillId="0" borderId="15" xfId="0" applyFont="1" applyBorder="1" applyProtection="1">
      <protection locked="0"/>
    </xf>
    <xf numFmtId="0" fontId="6" fillId="0" borderId="0" xfId="0" applyFont="1"/>
    <xf numFmtId="0" fontId="6" fillId="0" borderId="16" xfId="0" applyFont="1" applyBorder="1" applyProtection="1">
      <protection locked="0"/>
    </xf>
    <xf numFmtId="0" fontId="6" fillId="0" borderId="0" xfId="0" applyFont="1" applyAlignment="1" applyProtection="1">
      <alignment horizontal="right"/>
    </xf>
    <xf numFmtId="0" fontId="5" fillId="0" borderId="0" xfId="0" applyFont="1" applyAlignment="1" applyProtection="1"/>
    <xf numFmtId="8" fontId="6" fillId="0" borderId="0" xfId="0" applyNumberFormat="1" applyFont="1" applyBorder="1" applyAlignment="1">
      <alignment horizontal="right" vertical="center"/>
    </xf>
    <xf numFmtId="0" fontId="5" fillId="0" borderId="0" xfId="0" applyFont="1" applyAlignment="1" applyProtection="1">
      <alignment horizontal="center"/>
    </xf>
    <xf numFmtId="8" fontId="4" fillId="0" borderId="9" xfId="0" applyNumberFormat="1" applyFont="1" applyBorder="1" applyProtection="1">
      <protection locked="0"/>
    </xf>
    <xf numFmtId="8" fontId="4" fillId="0" borderId="12" xfId="0" applyNumberFormat="1" applyFont="1" applyBorder="1" applyProtection="1">
      <protection locked="0"/>
    </xf>
    <xf numFmtId="8" fontId="6" fillId="0" borderId="1" xfId="0" applyNumberFormat="1" applyFont="1" applyBorder="1"/>
    <xf numFmtId="0" fontId="6" fillId="0" borderId="1" xfId="0" applyFont="1" applyBorder="1"/>
    <xf numFmtId="8" fontId="6" fillId="0" borderId="0" xfId="0" applyNumberFormat="1" applyFont="1" applyBorder="1" applyAlignment="1">
      <alignment horizontal="center" vertical="center"/>
    </xf>
    <xf numFmtId="0" fontId="10" fillId="0" borderId="0" xfId="0" applyFont="1" applyAlignment="1">
      <alignment horizontal="left"/>
    </xf>
    <xf numFmtId="0" fontId="12" fillId="0" borderId="0" xfId="0" applyFont="1"/>
    <xf numFmtId="9" fontId="4" fillId="0" borderId="0" xfId="1" applyFont="1"/>
    <xf numFmtId="0" fontId="13" fillId="0" borderId="0" xfId="0" applyFont="1" applyBorder="1" applyAlignment="1" applyProtection="1">
      <alignment horizontal="right"/>
      <protection locked="0"/>
    </xf>
    <xf numFmtId="0" fontId="4" fillId="0" borderId="15" xfId="0" applyFont="1" applyBorder="1" applyAlignment="1">
      <alignment horizontal="center"/>
    </xf>
    <xf numFmtId="0" fontId="13" fillId="0" borderId="0" xfId="0" applyFont="1" applyBorder="1" applyAlignment="1">
      <alignment horizontal="right"/>
    </xf>
    <xf numFmtId="0" fontId="4" fillId="0" borderId="0" xfId="0" applyFont="1" applyBorder="1" applyProtection="1">
      <protection locked="0"/>
    </xf>
    <xf numFmtId="0" fontId="6" fillId="0" borderId="0" xfId="0" applyFont="1" applyBorder="1" applyAlignment="1">
      <alignment horizontal="left" vertical="top" wrapText="1"/>
    </xf>
    <xf numFmtId="0" fontId="4" fillId="0" borderId="0" xfId="0" applyFont="1" applyBorder="1" applyAlignment="1" applyProtection="1">
      <protection locked="0"/>
    </xf>
    <xf numFmtId="0" fontId="6" fillId="0" borderId="16" xfId="0" applyFont="1" applyBorder="1" applyAlignment="1" applyProtection="1">
      <alignment horizontal="center"/>
      <protection locked="0"/>
    </xf>
    <xf numFmtId="0" fontId="4" fillId="0" borderId="17" xfId="0" applyFont="1" applyBorder="1"/>
    <xf numFmtId="8" fontId="4" fillId="0" borderId="9" xfId="0" applyNumberFormat="1" applyFont="1" applyBorder="1"/>
    <xf numFmtId="10" fontId="6" fillId="0" borderId="2" xfId="1" applyNumberFormat="1" applyFont="1" applyBorder="1" applyAlignment="1">
      <alignment horizontal="left"/>
    </xf>
    <xf numFmtId="0" fontId="14" fillId="0" borderId="0" xfId="0" applyFont="1" applyAlignment="1" applyProtection="1">
      <alignment horizontal="left"/>
      <protection locked="0"/>
    </xf>
    <xf numFmtId="0" fontId="15" fillId="0" borderId="0" xfId="0" applyFont="1" applyAlignment="1">
      <alignment horizontal="right" vertical="top"/>
    </xf>
    <xf numFmtId="0" fontId="6" fillId="0" borderId="0" xfId="0" applyFont="1" applyBorder="1" applyAlignment="1">
      <alignment horizontal="right" wrapText="1"/>
    </xf>
    <xf numFmtId="8" fontId="4" fillId="0" borderId="0" xfId="0" applyNumberFormat="1" applyFont="1" applyBorder="1"/>
    <xf numFmtId="0" fontId="15" fillId="0" borderId="0" xfId="0" applyFont="1" applyAlignment="1" applyProtection="1">
      <alignment horizontal="right"/>
    </xf>
    <xf numFmtId="0" fontId="15" fillId="0" borderId="0" xfId="0" applyFont="1" applyAlignment="1" applyProtection="1">
      <alignment horizontal="right" vertical="top"/>
    </xf>
    <xf numFmtId="0" fontId="13" fillId="0" borderId="0" xfId="0" applyFont="1" applyBorder="1" applyAlignment="1" applyProtection="1">
      <alignment horizontal="right"/>
    </xf>
    <xf numFmtId="8" fontId="6" fillId="3" borderId="0" xfId="0" applyNumberFormat="1" applyFont="1" applyFill="1" applyBorder="1"/>
    <xf numFmtId="8" fontId="4" fillId="3" borderId="10" xfId="0" applyNumberFormat="1" applyFont="1" applyFill="1" applyBorder="1" applyProtection="1"/>
    <xf numFmtId="8" fontId="4" fillId="3" borderId="13" xfId="0" applyNumberFormat="1" applyFont="1" applyFill="1" applyBorder="1" applyProtection="1"/>
    <xf numFmtId="0" fontId="12" fillId="0" borderId="0" xfId="0" applyFont="1" applyProtection="1"/>
    <xf numFmtId="8" fontId="6" fillId="4" borderId="0" xfId="0" applyNumberFormat="1" applyFont="1" applyFill="1" applyBorder="1"/>
    <xf numFmtId="8" fontId="6" fillId="5" borderId="0" xfId="0" applyNumberFormat="1" applyFont="1" applyFill="1" applyBorder="1"/>
    <xf numFmtId="8" fontId="6" fillId="5" borderId="0" xfId="0" applyNumberFormat="1" applyFont="1" applyFill="1" applyBorder="1" applyProtection="1"/>
    <xf numFmtId="8" fontId="4" fillId="5" borderId="10" xfId="0" applyNumberFormat="1" applyFont="1" applyFill="1" applyBorder="1"/>
    <xf numFmtId="0" fontId="4" fillId="0" borderId="9" xfId="0" applyFont="1" applyBorder="1" applyProtection="1"/>
    <xf numFmtId="0" fontId="4" fillId="0" borderId="12" xfId="0" applyFont="1" applyBorder="1" applyProtection="1"/>
    <xf numFmtId="0" fontId="4" fillId="0" borderId="15" xfId="0" applyFont="1" applyBorder="1" applyAlignment="1" applyProtection="1">
      <alignment horizontal="center"/>
      <protection locked="0"/>
    </xf>
    <xf numFmtId="0" fontId="3" fillId="0" borderId="0" xfId="0" applyFont="1" applyAlignment="1" applyProtection="1">
      <alignment horizontal="center"/>
    </xf>
    <xf numFmtId="0" fontId="5"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horizontal="left"/>
    </xf>
    <xf numFmtId="0" fontId="5" fillId="0" borderId="0" xfId="0" applyFont="1" applyAlignment="1" applyProtection="1">
      <alignment horizontal="center"/>
    </xf>
    <xf numFmtId="0" fontId="14" fillId="0" borderId="0" xfId="0" applyFont="1" applyAlignment="1" applyProtection="1">
      <alignment horizontal="left"/>
      <protection locked="0"/>
    </xf>
  </cellXfs>
  <cellStyles count="2">
    <cellStyle name="Normal" xfId="0" builtinId="0"/>
    <cellStyle name="Percent" xfId="1" builtinId="5"/>
  </cellStyles>
  <dxfs count="73">
    <dxf>
      <font>
        <b/>
        <i val="0"/>
        <color rgb="FFFF0000"/>
      </font>
    </dxf>
    <dxf>
      <font>
        <b/>
        <i val="0"/>
        <color rgb="FFFF0000"/>
      </font>
    </dxf>
    <dxf>
      <font>
        <b/>
        <i val="0"/>
        <color rgb="FFFF0000"/>
      </font>
    </dxf>
    <dxf>
      <font>
        <b/>
        <i val="0"/>
        <color rgb="FFFF0000"/>
      </font>
    </dxf>
    <dxf>
      <font>
        <b/>
        <i val="0"/>
        <condense val="0"/>
        <extend val="0"/>
        <color indexed="10"/>
      </font>
      <fill>
        <patternFill patternType="none">
          <bgColor indexed="65"/>
        </patternFill>
      </fill>
    </dxf>
    <dxf>
      <font>
        <b/>
        <i val="0"/>
        <color rgb="FFFF0000"/>
      </font>
    </dxf>
    <dxf>
      <font>
        <b/>
        <i val="0"/>
        <color rgb="FFFF0000"/>
      </font>
    </dxf>
    <dxf>
      <font>
        <b/>
        <i val="0"/>
        <color rgb="FFFF0000"/>
      </font>
    </dxf>
    <dxf>
      <font>
        <b/>
        <i val="0"/>
        <color rgb="FFFF0000"/>
      </font>
    </dxf>
    <dxf>
      <font>
        <b/>
        <i val="0"/>
        <condense val="0"/>
        <extend val="0"/>
        <color indexed="1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14</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77">
        <f t="shared" si="0"/>
        <v>0</v>
      </c>
      <c r="F15" s="54">
        <f t="shared" si="0"/>
        <v>0</v>
      </c>
      <c r="G15" s="13">
        <f>SUM(G7:G14)</f>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9:H39"/>
    <mergeCell ref="B38:H38"/>
  </mergeCells>
  <phoneticPr fontId="2" type="noConversion"/>
  <conditionalFormatting sqref="H21">
    <cfRule type="cellIs" dxfId="72" priority="12" stopIfTrue="1" operator="greaterThan">
      <formula>$G$15</formula>
    </cfRule>
  </conditionalFormatting>
  <conditionalFormatting sqref="H19">
    <cfRule type="cellIs" dxfId="71" priority="7" stopIfTrue="1" operator="notEqual">
      <formula>$E$18</formula>
    </cfRule>
    <cfRule type="cellIs" dxfId="70" priority="10" stopIfTrue="1" operator="notEqual">
      <formula>$E$18</formula>
    </cfRule>
  </conditionalFormatting>
  <conditionalFormatting sqref="H18">
    <cfRule type="cellIs" dxfId="69" priority="5" stopIfTrue="1" operator="notEqual">
      <formula>$E$19</formula>
    </cfRule>
  </conditionalFormatting>
  <conditionalFormatting sqref="E19">
    <cfRule type="cellIs" dxfId="68" priority="4" stopIfTrue="1" operator="notEqual">
      <formula>$H$18</formula>
    </cfRule>
  </conditionalFormatting>
  <conditionalFormatting sqref="H23">
    <cfRule type="cellIs" dxfId="67" priority="2" stopIfTrue="1" operator="greaterThan">
      <formula>0.2</formula>
    </cfRule>
  </conditionalFormatting>
  <conditionalFormatting sqref="E17">
    <cfRule type="cellIs" dxfId="66"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topLeftCell="B1"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21</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18">
    <cfRule type="cellIs" dxfId="21" priority="4" stopIfTrue="1" operator="notEqual">
      <formula>$E$19</formula>
    </cfRule>
  </conditionalFormatting>
  <conditionalFormatting sqref="E19">
    <cfRule type="cellIs" dxfId="20" priority="3" stopIfTrue="1" operator="notEqual">
      <formula>$H$18</formula>
    </cfRule>
  </conditionalFormatting>
  <conditionalFormatting sqref="H23">
    <cfRule type="cellIs" dxfId="19" priority="2" stopIfTrue="1" operator="greaterThan">
      <formula>0.2</formula>
    </cfRule>
  </conditionalFormatting>
  <conditionalFormatting sqref="E17">
    <cfRule type="cellIs" dxfId="18"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topLeftCell="B1"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22</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18">
    <cfRule type="cellIs" dxfId="17" priority="4" stopIfTrue="1" operator="notEqual">
      <formula>$E$19</formula>
    </cfRule>
  </conditionalFormatting>
  <conditionalFormatting sqref="E19">
    <cfRule type="cellIs" dxfId="16" priority="3" stopIfTrue="1" operator="notEqual">
      <formula>$H$18</formula>
    </cfRule>
  </conditionalFormatting>
  <conditionalFormatting sqref="H23">
    <cfRule type="cellIs" dxfId="15" priority="2" stopIfTrue="1" operator="greaterThan">
      <formula>0.2</formula>
    </cfRule>
  </conditionalFormatting>
  <conditionalFormatting sqref="E17">
    <cfRule type="cellIs" dxfId="14"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23</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0"/>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23">
    <cfRule type="cellIs" dxfId="13" priority="4" stopIfTrue="1" operator="greaterThan">
      <formula>0.2</formula>
    </cfRule>
  </conditionalFormatting>
  <conditionalFormatting sqref="H18">
    <cfRule type="cellIs" dxfId="12" priority="3" stopIfTrue="1" operator="notEqual">
      <formula>$E$19</formula>
    </cfRule>
  </conditionalFormatting>
  <conditionalFormatting sqref="E19">
    <cfRule type="cellIs" dxfId="11" priority="2" stopIfTrue="1" operator="notEqual">
      <formula>$H$18</formula>
    </cfRule>
  </conditionalFormatting>
  <conditionalFormatting sqref="E17">
    <cfRule type="cellIs" dxfId="10"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
  <sheetViews>
    <sheetView view="pageBreakPreview"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9.85546875" style="1" customWidth="1"/>
    <col min="4" max="6" width="17.7109375" style="1" customWidth="1"/>
    <col min="7" max="7" width="20.85546875" style="1" customWidth="1"/>
    <col min="8" max="8" width="22.140625" style="1" customWidth="1"/>
    <col min="9" max="9" width="3.85546875" style="1" customWidth="1"/>
    <col min="10" max="16384" width="21.42578125" style="1"/>
  </cols>
  <sheetData>
    <row r="1" spans="2:9" ht="21" thickBot="1" x14ac:dyDescent="0.35">
      <c r="C1" s="88" t="s">
        <v>57</v>
      </c>
      <c r="D1" s="88"/>
      <c r="E1" s="88"/>
      <c r="F1" s="88"/>
      <c r="G1" s="88"/>
      <c r="H1" s="48" t="s">
        <v>50</v>
      </c>
      <c r="I1" s="66"/>
    </row>
    <row r="2" spans="2:9" ht="18.75" x14ac:dyDescent="0.3">
      <c r="C2" s="92" t="s">
        <v>60</v>
      </c>
      <c r="D2" s="92"/>
      <c r="E2" s="92"/>
      <c r="F2" s="92"/>
      <c r="G2" s="92"/>
      <c r="H2" s="49"/>
    </row>
    <row r="3" spans="2:9" ht="14.25" customHeight="1" x14ac:dyDescent="0.3">
      <c r="C3" s="51"/>
      <c r="D3" s="51"/>
      <c r="E3" s="51"/>
      <c r="F3" s="51"/>
      <c r="G3" s="51"/>
      <c r="H3" s="39"/>
    </row>
    <row r="4" spans="2:9" ht="15.75" x14ac:dyDescent="0.25">
      <c r="B4" s="39" t="s">
        <v>24</v>
      </c>
      <c r="C4" s="93"/>
      <c r="D4" s="93"/>
      <c r="E4" s="93"/>
      <c r="F4" s="93"/>
      <c r="G4" s="71" t="s">
        <v>51</v>
      </c>
      <c r="H4" s="70"/>
    </row>
    <row r="5" spans="2:9" s="40" customFormat="1" ht="15" customHeight="1" x14ac:dyDescent="0.25">
      <c r="B5" s="39" t="s">
        <v>28</v>
      </c>
      <c r="C5" s="93"/>
      <c r="D5" s="93"/>
      <c r="E5" s="93"/>
      <c r="F5" s="70"/>
      <c r="G5" s="74" t="s">
        <v>25</v>
      </c>
      <c r="H5" s="70"/>
    </row>
    <row r="6" spans="2:9" s="40" customFormat="1" ht="15" customHeight="1" x14ac:dyDescent="0.25">
      <c r="B6" s="39" t="s">
        <v>29</v>
      </c>
      <c r="C6" s="93"/>
      <c r="D6" s="93"/>
      <c r="E6" s="93"/>
      <c r="F6" s="93"/>
      <c r="G6" s="75" t="s">
        <v>52</v>
      </c>
      <c r="H6" s="70"/>
    </row>
    <row r="7" spans="2:9" s="38" customFormat="1" ht="15" customHeight="1" thickBot="1" x14ac:dyDescent="0.3">
      <c r="B7" s="39"/>
      <c r="C7" s="57"/>
      <c r="F7" s="40"/>
      <c r="G7" s="57"/>
    </row>
    <row r="8" spans="2:9" s="3" customFormat="1" ht="24.75" customHeight="1" x14ac:dyDescent="0.2">
      <c r="B8" s="23" t="s">
        <v>0</v>
      </c>
      <c r="C8" s="24" t="s">
        <v>37</v>
      </c>
      <c r="D8" s="24" t="s">
        <v>38</v>
      </c>
      <c r="E8" s="24"/>
      <c r="F8" s="23" t="s">
        <v>30</v>
      </c>
      <c r="G8" s="24" t="s">
        <v>31</v>
      </c>
      <c r="H8" s="25" t="s">
        <v>32</v>
      </c>
    </row>
    <row r="9" spans="2:9" x14ac:dyDescent="0.2">
      <c r="B9" s="9"/>
      <c r="C9" s="8"/>
      <c r="D9" s="8"/>
      <c r="E9" s="8"/>
      <c r="F9" s="9"/>
      <c r="G9" s="8"/>
      <c r="H9" s="10"/>
    </row>
    <row r="10" spans="2:9" x14ac:dyDescent="0.2">
      <c r="B10" s="85" t="s">
        <v>1</v>
      </c>
      <c r="C10" s="41">
        <v>0</v>
      </c>
      <c r="D10" s="41">
        <v>0</v>
      </c>
      <c r="E10" s="78"/>
      <c r="F10" s="52">
        <v>0</v>
      </c>
      <c r="G10" s="41">
        <v>0</v>
      </c>
      <c r="H10" s="42">
        <v>0</v>
      </c>
    </row>
    <row r="11" spans="2:9" x14ac:dyDescent="0.2">
      <c r="B11" s="86" t="s">
        <v>2</v>
      </c>
      <c r="C11" s="41">
        <v>0</v>
      </c>
      <c r="D11" s="41">
        <v>0</v>
      </c>
      <c r="E11" s="79"/>
      <c r="F11" s="52">
        <v>0</v>
      </c>
      <c r="G11" s="43">
        <v>0</v>
      </c>
      <c r="H11" s="44">
        <v>0</v>
      </c>
    </row>
    <row r="12" spans="2:9" x14ac:dyDescent="0.2">
      <c r="B12" s="86" t="s">
        <v>3</v>
      </c>
      <c r="C12" s="41">
        <v>0</v>
      </c>
      <c r="D12" s="41">
        <v>0</v>
      </c>
      <c r="E12" s="79"/>
      <c r="F12" s="52">
        <v>0</v>
      </c>
      <c r="G12" s="43">
        <v>0</v>
      </c>
      <c r="H12" s="44">
        <v>0</v>
      </c>
    </row>
    <row r="13" spans="2:9" x14ac:dyDescent="0.2">
      <c r="B13" s="86" t="s">
        <v>4</v>
      </c>
      <c r="C13" s="41">
        <v>0</v>
      </c>
      <c r="D13" s="41">
        <v>0</v>
      </c>
      <c r="E13" s="79"/>
      <c r="F13" s="52">
        <v>0</v>
      </c>
      <c r="G13" s="43">
        <v>0</v>
      </c>
      <c r="H13" s="44">
        <v>0</v>
      </c>
    </row>
    <row r="14" spans="2:9" x14ac:dyDescent="0.2">
      <c r="B14" s="86" t="s">
        <v>5</v>
      </c>
      <c r="C14" s="41">
        <v>0</v>
      </c>
      <c r="D14" s="41">
        <v>0</v>
      </c>
      <c r="E14" s="79"/>
      <c r="F14" s="52">
        <v>0</v>
      </c>
      <c r="G14" s="43">
        <v>0</v>
      </c>
      <c r="H14" s="44">
        <v>0</v>
      </c>
    </row>
    <row r="15" spans="2:9" x14ac:dyDescent="0.2">
      <c r="B15" s="86" t="s">
        <v>6</v>
      </c>
      <c r="C15" s="41">
        <v>0</v>
      </c>
      <c r="D15" s="41">
        <v>0</v>
      </c>
      <c r="E15" s="79"/>
      <c r="F15" s="52">
        <v>0</v>
      </c>
      <c r="G15" s="43">
        <v>0</v>
      </c>
      <c r="H15" s="44">
        <v>0</v>
      </c>
    </row>
    <row r="16" spans="2:9" x14ac:dyDescent="0.2">
      <c r="B16" s="86" t="s">
        <v>7</v>
      </c>
      <c r="C16" s="41">
        <v>0</v>
      </c>
      <c r="D16" s="41">
        <v>0</v>
      </c>
      <c r="E16" s="79"/>
      <c r="F16" s="52">
        <v>0</v>
      </c>
      <c r="G16" s="43">
        <v>0</v>
      </c>
      <c r="H16" s="44">
        <v>0</v>
      </c>
    </row>
    <row r="17" spans="2:11" x14ac:dyDescent="0.2">
      <c r="B17" s="86" t="s">
        <v>8</v>
      </c>
      <c r="C17" s="41">
        <v>0</v>
      </c>
      <c r="D17" s="43">
        <v>0</v>
      </c>
      <c r="E17" s="79"/>
      <c r="F17" s="53">
        <v>0</v>
      </c>
      <c r="G17" s="43">
        <v>0</v>
      </c>
      <c r="H17" s="44">
        <v>0</v>
      </c>
    </row>
    <row r="18" spans="2:11" x14ac:dyDescent="0.2">
      <c r="B18" s="12" t="s">
        <v>9</v>
      </c>
      <c r="C18" s="13">
        <f t="shared" ref="C18:H18" si="0">SUM(C10:C17)</f>
        <v>0</v>
      </c>
      <c r="D18" s="13">
        <f t="shared" si="0"/>
        <v>0</v>
      </c>
      <c r="E18" s="77">
        <f t="shared" si="0"/>
        <v>0</v>
      </c>
      <c r="F18" s="54">
        <f t="shared" si="0"/>
        <v>0</v>
      </c>
      <c r="G18" s="13">
        <f t="shared" si="0"/>
        <v>0</v>
      </c>
      <c r="H18" s="14">
        <f t="shared" si="0"/>
        <v>0</v>
      </c>
    </row>
    <row r="19" spans="2:11" ht="6.75" customHeight="1" x14ac:dyDescent="0.2">
      <c r="B19" s="9"/>
      <c r="C19" s="8"/>
      <c r="D19" s="8"/>
      <c r="E19" s="8"/>
      <c r="F19" s="9"/>
      <c r="G19" s="8"/>
      <c r="H19" s="10"/>
    </row>
    <row r="20" spans="2:11" x14ac:dyDescent="0.2">
      <c r="B20" s="12"/>
      <c r="C20" s="15"/>
      <c r="D20" s="22" t="s">
        <v>35</v>
      </c>
      <c r="E20" s="13">
        <f>SUM(D18:E18)</f>
        <v>0</v>
      </c>
      <c r="F20" s="55"/>
      <c r="G20" s="22" t="s">
        <v>33</v>
      </c>
      <c r="H20" s="14">
        <f>SUM(G18:H18)</f>
        <v>0</v>
      </c>
    </row>
    <row r="21" spans="2:11" ht="12.75" customHeight="1" x14ac:dyDescent="0.2">
      <c r="B21" s="12"/>
      <c r="C21" s="15"/>
      <c r="D21" s="22" t="s">
        <v>36</v>
      </c>
      <c r="E21" s="13">
        <f>SUM(C18/0.9)-C18</f>
        <v>0</v>
      </c>
      <c r="F21" s="55"/>
      <c r="G21" s="22" t="s">
        <v>34</v>
      </c>
      <c r="H21" s="14">
        <f>SUM(F18:H18)</f>
        <v>0</v>
      </c>
      <c r="K21" s="5"/>
    </row>
    <row r="22" spans="2:11" x14ac:dyDescent="0.2">
      <c r="B22" s="9"/>
      <c r="C22" s="22"/>
      <c r="D22" s="33" t="s">
        <v>48</v>
      </c>
      <c r="E22" s="33">
        <f>SUM(C18:E18)</f>
        <v>0</v>
      </c>
      <c r="F22" s="9"/>
      <c r="H22" s="11"/>
      <c r="K22" s="5"/>
    </row>
    <row r="23" spans="2:11" ht="8.25" customHeight="1" x14ac:dyDescent="0.2">
      <c r="B23" s="12"/>
      <c r="C23" s="15"/>
      <c r="D23" s="15"/>
      <c r="E23" s="13"/>
      <c r="F23" s="15"/>
      <c r="G23" s="15"/>
      <c r="H23" s="14"/>
      <c r="K23" s="5"/>
    </row>
    <row r="24" spans="2:11" ht="6.75" customHeight="1" thickBot="1" x14ac:dyDescent="0.25">
      <c r="B24" s="12"/>
      <c r="C24" s="34"/>
      <c r="D24" s="34"/>
      <c r="E24" s="18"/>
      <c r="F24" s="34"/>
      <c r="G24" s="35"/>
      <c r="H24" s="14"/>
    </row>
    <row r="25" spans="2:11" x14ac:dyDescent="0.2">
      <c r="B25" s="12"/>
      <c r="C25" s="15"/>
      <c r="D25" s="15"/>
      <c r="E25" s="13"/>
      <c r="F25" s="15"/>
      <c r="G25" s="15"/>
      <c r="H25" s="14"/>
    </row>
    <row r="26" spans="2:11" ht="12.75" customHeight="1" x14ac:dyDescent="0.2">
      <c r="B26" s="9"/>
      <c r="C26" s="22"/>
      <c r="D26" s="13"/>
      <c r="E26" s="33" t="s">
        <v>39</v>
      </c>
      <c r="F26" s="32">
        <f>SUM(C18)</f>
        <v>0</v>
      </c>
      <c r="G26" s="33" t="s">
        <v>55</v>
      </c>
      <c r="H26" s="69" t="e">
        <f>SUM(H20/E22)</f>
        <v>#DIV/0!</v>
      </c>
    </row>
    <row r="27" spans="2:11" ht="6" customHeight="1" x14ac:dyDescent="0.2">
      <c r="B27" s="12"/>
      <c r="C27" s="15"/>
      <c r="D27" s="15"/>
      <c r="E27" s="13"/>
      <c r="F27" s="15"/>
      <c r="G27" s="15"/>
      <c r="H27" s="14"/>
    </row>
    <row r="28" spans="2:11" ht="12.75" customHeight="1" x14ac:dyDescent="0.2">
      <c r="B28" s="9"/>
      <c r="C28" s="22"/>
      <c r="D28" s="13"/>
      <c r="E28" s="33" t="s">
        <v>41</v>
      </c>
      <c r="F28" s="32">
        <f>SUM(E20)</f>
        <v>0</v>
      </c>
      <c r="H28" s="11"/>
    </row>
    <row r="29" spans="2:11" ht="6.75" customHeight="1" x14ac:dyDescent="0.2">
      <c r="B29" s="12"/>
      <c r="C29" s="15"/>
      <c r="D29" s="15"/>
      <c r="E29" s="13"/>
      <c r="F29" s="15"/>
      <c r="G29" s="15"/>
      <c r="H29" s="14"/>
    </row>
    <row r="30" spans="2:11" x14ac:dyDescent="0.2">
      <c r="B30" s="12"/>
      <c r="E30" s="22" t="s">
        <v>42</v>
      </c>
      <c r="F30" s="56">
        <f>SUM(D18+E18)/0.1-(D18+E18)</f>
        <v>0</v>
      </c>
      <c r="G30" s="50"/>
      <c r="H30" s="14"/>
    </row>
    <row r="31" spans="2:11" ht="4.5" customHeight="1" x14ac:dyDescent="0.2">
      <c r="B31" s="9"/>
      <c r="C31" s="22"/>
      <c r="D31" s="13"/>
      <c r="E31" s="13"/>
      <c r="F31" s="31"/>
      <c r="G31" s="13"/>
      <c r="H31" s="11"/>
    </row>
    <row r="32" spans="2:11" x14ac:dyDescent="0.2">
      <c r="B32" s="9"/>
      <c r="C32" s="22"/>
      <c r="E32" s="33" t="s">
        <v>40</v>
      </c>
      <c r="F32" s="32">
        <f>IF(C18&lt;=F30,C18,F30)</f>
        <v>0</v>
      </c>
      <c r="G32" s="13"/>
      <c r="H32" s="11"/>
    </row>
    <row r="33" spans="2:9" ht="15" customHeight="1" thickBot="1" x14ac:dyDescent="0.25">
      <c r="B33" s="16"/>
      <c r="C33" s="17"/>
      <c r="D33" s="18"/>
      <c r="E33" s="19"/>
      <c r="F33" s="20"/>
      <c r="G33" s="18"/>
      <c r="H33" s="21"/>
    </row>
    <row r="34" spans="2:9" ht="15" customHeight="1" x14ac:dyDescent="0.2">
      <c r="B34" s="8"/>
      <c r="C34" s="72"/>
      <c r="D34" s="13"/>
      <c r="E34" s="73"/>
      <c r="F34" s="8"/>
      <c r="G34" s="13"/>
      <c r="H34" s="73"/>
    </row>
    <row r="35" spans="2:9" x14ac:dyDescent="0.2">
      <c r="B35" s="58" t="s">
        <v>43</v>
      </c>
    </row>
    <row r="36" spans="2:9" x14ac:dyDescent="0.2">
      <c r="B36" s="58" t="s">
        <v>44</v>
      </c>
    </row>
    <row r="37" spans="2:9" x14ac:dyDescent="0.2">
      <c r="B37" s="80" t="s">
        <v>58</v>
      </c>
    </row>
    <row r="38" spans="2:9" x14ac:dyDescent="0.2">
      <c r="B38" s="80"/>
    </row>
    <row r="39" spans="2:9" ht="16.5" customHeight="1" x14ac:dyDescent="0.2">
      <c r="B39" s="30" t="s">
        <v>12</v>
      </c>
    </row>
    <row r="40" spans="2:9" ht="42" customHeight="1" x14ac:dyDescent="0.2">
      <c r="B40" s="90" t="s">
        <v>54</v>
      </c>
      <c r="C40" s="90"/>
      <c r="D40" s="90"/>
      <c r="E40" s="90"/>
      <c r="F40" s="90"/>
      <c r="G40" s="90"/>
      <c r="H40" s="90"/>
    </row>
    <row r="41" spans="2:9" ht="3.75" customHeight="1" x14ac:dyDescent="0.2">
      <c r="B41" s="91"/>
      <c r="C41" s="91"/>
      <c r="D41" s="91"/>
      <c r="E41" s="91"/>
    </row>
    <row r="42" spans="2:9" ht="43.5" customHeight="1" x14ac:dyDescent="0.2">
      <c r="B42" s="90" t="s">
        <v>46</v>
      </c>
      <c r="C42" s="90"/>
      <c r="D42" s="90"/>
      <c r="E42" s="90"/>
      <c r="F42" s="90"/>
      <c r="G42" s="90"/>
      <c r="H42" s="90"/>
    </row>
    <row r="43" spans="2:9" ht="15" customHeight="1" x14ac:dyDescent="0.2"/>
    <row r="44" spans="2:9" x14ac:dyDescent="0.2">
      <c r="B44" s="4" t="s">
        <v>10</v>
      </c>
      <c r="C44" s="87"/>
      <c r="D44" s="87"/>
      <c r="E44" s="4" t="s">
        <v>11</v>
      </c>
      <c r="F44" s="45"/>
      <c r="G44" s="8"/>
    </row>
    <row r="45" spans="2:9" x14ac:dyDescent="0.2">
      <c r="B45" s="4"/>
      <c r="C45" s="63"/>
      <c r="D45" s="8"/>
      <c r="E45" s="22"/>
      <c r="F45" s="63"/>
      <c r="G45" s="8"/>
    </row>
    <row r="46" spans="2:9" ht="27" customHeight="1" x14ac:dyDescent="0.2">
      <c r="B46" s="8"/>
      <c r="C46" s="8"/>
      <c r="D46" s="8"/>
      <c r="E46" s="8"/>
      <c r="F46" s="8"/>
      <c r="G46" s="8"/>
      <c r="H46" s="8"/>
      <c r="I46" s="8"/>
    </row>
    <row r="47" spans="2:9" ht="13.5" x14ac:dyDescent="0.25">
      <c r="B47" s="64"/>
      <c r="C47" s="8"/>
      <c r="D47" s="8"/>
      <c r="E47" s="8"/>
      <c r="F47" s="8"/>
      <c r="G47" s="76" t="s">
        <v>47</v>
      </c>
      <c r="H47" s="61"/>
      <c r="I47" s="8"/>
    </row>
    <row r="48" spans="2:9" ht="21" customHeight="1" x14ac:dyDescent="0.25">
      <c r="B48" s="64"/>
      <c r="C48" s="65"/>
      <c r="D48" s="65"/>
      <c r="E48" s="8"/>
      <c r="G48" s="62" t="s">
        <v>11</v>
      </c>
      <c r="H48" s="61"/>
      <c r="I48" s="8"/>
    </row>
  </sheetData>
  <mergeCells count="9">
    <mergeCell ref="C1:G1"/>
    <mergeCell ref="C2:G2"/>
    <mergeCell ref="C5:E5"/>
    <mergeCell ref="C4:F4"/>
    <mergeCell ref="C44:D44"/>
    <mergeCell ref="C6:F6"/>
    <mergeCell ref="B41:E41"/>
    <mergeCell ref="B40:H40"/>
    <mergeCell ref="B42:H42"/>
  </mergeCells>
  <phoneticPr fontId="2" type="noConversion"/>
  <conditionalFormatting sqref="H24">
    <cfRule type="cellIs" dxfId="9" priority="12" stopIfTrue="1" operator="greaterThan">
      <formula>$G$15</formula>
    </cfRule>
  </conditionalFormatting>
  <conditionalFormatting sqref="H26">
    <cfRule type="cellIs" dxfId="8" priority="7" stopIfTrue="1" operator="greaterThan">
      <formula>0.2</formula>
    </cfRule>
  </conditionalFormatting>
  <conditionalFormatting sqref="H21">
    <cfRule type="cellIs" dxfId="7" priority="4" stopIfTrue="1" operator="notEqual">
      <formula>$E$22</formula>
    </cfRule>
  </conditionalFormatting>
  <conditionalFormatting sqref="E22">
    <cfRule type="cellIs" dxfId="6" priority="2" stopIfTrue="1" operator="notEqual">
      <formula>$H$21</formula>
    </cfRule>
  </conditionalFormatting>
  <conditionalFormatting sqref="E20">
    <cfRule type="cellIs" dxfId="5" priority="1" stopIfTrue="1" operator="lessThan">
      <formula>$E$21</formula>
    </cfRule>
  </conditionalFormatting>
  <printOptions horizontalCentered="1"/>
  <pageMargins left="0.25" right="0.25" top="0.25" bottom="0.25" header="0" footer="0"/>
  <pageSetup scale="85" orientation="landscape" verticalDpi="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tabSelected="1" view="pageBreakPreview"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9" style="1" customWidth="1"/>
    <col min="4" max="6" width="17.7109375" style="1" customWidth="1"/>
    <col min="7" max="7" width="20.42578125" style="1" customWidth="1"/>
    <col min="8" max="8" width="22" style="1" customWidth="1"/>
    <col min="9" max="9" width="3.85546875" style="1" customWidth="1"/>
    <col min="10" max="16384" width="21.42578125" style="1"/>
  </cols>
  <sheetData>
    <row r="1" spans="2:8" ht="20.25" x14ac:dyDescent="0.3">
      <c r="C1" s="88" t="s">
        <v>57</v>
      </c>
      <c r="D1" s="88"/>
      <c r="E1" s="88"/>
      <c r="F1" s="88"/>
      <c r="G1" s="88"/>
    </row>
    <row r="2" spans="2:8" ht="18.75" x14ac:dyDescent="0.3">
      <c r="C2" s="89" t="s">
        <v>59</v>
      </c>
      <c r="D2" s="89"/>
      <c r="E2" s="89"/>
      <c r="F2" s="89"/>
      <c r="G2" s="89"/>
      <c r="H2" s="37"/>
    </row>
    <row r="3" spans="2:8" ht="13.5" customHeight="1" x14ac:dyDescent="0.3">
      <c r="C3" s="2"/>
      <c r="D3" s="2"/>
      <c r="E3" s="2"/>
      <c r="F3" s="2"/>
      <c r="G3" s="2"/>
      <c r="H3" s="39" t="s">
        <v>27</v>
      </c>
    </row>
    <row r="4" spans="2:8" s="38" customFormat="1" ht="15" customHeight="1" thickBot="1" x14ac:dyDescent="0.3">
      <c r="B4" s="39" t="str">
        <f>'June 2016'!B4</f>
        <v>Agency Name:</v>
      </c>
      <c r="C4" s="57">
        <f>'Approved Budget'!$C$4</f>
        <v>0</v>
      </c>
      <c r="F4" s="40" t="str">
        <f>'June 2016'!F4</f>
        <v>Contract Number:</v>
      </c>
      <c r="G4" s="57">
        <f>'Approved Budget'!$H$5</f>
        <v>0</v>
      </c>
    </row>
    <row r="5" spans="2:8" s="3" customFormat="1" ht="24.75" customHeight="1" x14ac:dyDescent="0.2">
      <c r="B5" s="23" t="s">
        <v>0</v>
      </c>
      <c r="C5" s="24" t="s">
        <v>37</v>
      </c>
      <c r="D5" s="24" t="s">
        <v>38</v>
      </c>
      <c r="E5" s="24"/>
      <c r="F5" s="24" t="s">
        <v>30</v>
      </c>
      <c r="G5" s="24" t="s">
        <v>31</v>
      </c>
      <c r="H5" s="25" t="s">
        <v>32</v>
      </c>
    </row>
    <row r="6" spans="2:8" x14ac:dyDescent="0.2">
      <c r="B6" s="9"/>
      <c r="C6" s="8"/>
      <c r="D6" s="8"/>
      <c r="E6" s="8"/>
      <c r="F6" s="67"/>
      <c r="G6" s="8"/>
      <c r="H6" s="10"/>
    </row>
    <row r="7" spans="2:8" x14ac:dyDescent="0.2">
      <c r="B7" s="26" t="s">
        <v>1</v>
      </c>
      <c r="C7" s="27">
        <f>SUM('July 2015'!C7+'August 2015'!C7+'September 2015'!C7+'October 2015'!C7+'November 2015'!C7+'December 2015'!C7+'January 2016'!C7+'February 2016'!C7+'March 2016'!C7+'April 2016'!C7+'May 2016'!C7+'June 2016'!C7)</f>
        <v>0</v>
      </c>
      <c r="D7" s="27">
        <f>SUM('July 2015'!D7+'August 2015'!D7+'September 2015'!D7+'October 2015'!D7+'November 2015'!D7+'December 2015'!D7+'January 2016'!D7+'February 2016'!D7+'March 2016'!D7+'April 2016'!D7+'May 2016'!D7+'June 2016'!D7)</f>
        <v>0</v>
      </c>
      <c r="E7" s="84"/>
      <c r="F7" s="68">
        <f>SUM('July 2015'!F7+'August 2015'!F7+'September 2015'!F7+'October 2015'!F7+'November 2015'!F7+'December 2015'!F7+'January 2016'!F7+'February 2016'!F7+'March 2016'!F7+'April 2016'!F7+'May 2016'!F7+'June 2016'!F7)</f>
        <v>0</v>
      </c>
      <c r="G7" s="27">
        <f>SUM('July 2015'!G7+'August 2015'!G7+'September 2015'!G7+'October 2015'!G7+'November 2015'!G7+'December 2015'!G7+'January 2016'!G7+'February 2016'!G7+'March 2016'!G7+'April 2016'!G7+'May 2016'!G7+'June 2016'!G7)</f>
        <v>0</v>
      </c>
      <c r="H7" s="28">
        <f>SUM('July 2015'!H7+'August 2015'!H7+'September 2015'!H7+'October 2015'!H7+'November 2015'!H7+'December 2015'!H7+'January 2016'!H7+'February 2016'!H7+'March 2016'!H7+'April 2016'!H7+'May 2016'!H7+'June 2016'!H7)</f>
        <v>0</v>
      </c>
    </row>
    <row r="8" spans="2:8" x14ac:dyDescent="0.2">
      <c r="B8" s="29" t="s">
        <v>2</v>
      </c>
      <c r="C8" s="27">
        <f>SUM('July 2015'!C8+'August 2015'!C8+'September 2015'!C8+'October 2015'!C8+'November 2015'!C8+'December 2015'!C8+'January 2016'!C8+'February 2016'!C8+'March 2016'!C8+'April 2016'!C8+'May 2016'!C8+'June 2016'!C8)</f>
        <v>0</v>
      </c>
      <c r="D8" s="27">
        <f>SUM('July 2015'!D8+'August 2015'!D8+'September 2015'!D8+'October 2015'!D8+'November 2015'!D8+'December 2015'!D8+'January 2016'!D8+'February 2016'!D8+'March 2016'!D8+'April 2016'!D8+'May 2016'!D8+'June 2016'!D8)</f>
        <v>0</v>
      </c>
      <c r="E8" s="84"/>
      <c r="F8" s="68">
        <f>SUM('July 2015'!F8+'August 2015'!F8+'September 2015'!F8+'October 2015'!F8+'November 2015'!F8+'December 2015'!F8+'January 2016'!F8+'February 2016'!F8+'March 2016'!F8+'April 2016'!F8+'May 2016'!F8+'June 2016'!F8)</f>
        <v>0</v>
      </c>
      <c r="G8" s="27">
        <f>SUM('July 2015'!G8+'August 2015'!G8+'September 2015'!G8+'October 2015'!G8+'November 2015'!G8+'December 2015'!G8+'January 2016'!G8+'February 2016'!G8+'March 2016'!G8+'April 2016'!G8+'May 2016'!G8+'June 2016'!G8)</f>
        <v>0</v>
      </c>
      <c r="H8" s="28">
        <f>SUM('July 2015'!H8+'August 2015'!H8+'September 2015'!H8+'October 2015'!H8+'November 2015'!H8+'December 2015'!H8+'January 2016'!H8+'February 2016'!H8+'March 2016'!H8+'April 2016'!H8+'May 2016'!H8+'June 2016'!H8)</f>
        <v>0</v>
      </c>
    </row>
    <row r="9" spans="2:8" x14ac:dyDescent="0.2">
      <c r="B9" s="29" t="s">
        <v>3</v>
      </c>
      <c r="C9" s="27">
        <f>SUM('July 2015'!C9+'August 2015'!C9+'September 2015'!C9+'October 2015'!C9+'November 2015'!C9+'December 2015'!C9+'January 2016'!C9+'February 2016'!C9+'March 2016'!C9+'April 2016'!C9+'May 2016'!C9+'June 2016'!C9)</f>
        <v>0</v>
      </c>
      <c r="D9" s="27">
        <f>SUM('July 2015'!D9+'August 2015'!D9+'September 2015'!D9+'October 2015'!D9+'November 2015'!D9+'December 2015'!D9+'January 2016'!D9+'February 2016'!D9+'March 2016'!D9+'April 2016'!D9+'May 2016'!D9+'June 2016'!D9)</f>
        <v>0</v>
      </c>
      <c r="E9" s="84"/>
      <c r="F9" s="68">
        <f>SUM('July 2015'!F9+'August 2015'!F9+'September 2015'!F9+'October 2015'!F9+'November 2015'!F9+'December 2015'!F9+'January 2016'!F9+'February 2016'!F9+'March 2016'!F9+'April 2016'!F9+'May 2016'!F9+'June 2016'!F9)</f>
        <v>0</v>
      </c>
      <c r="G9" s="27">
        <f>SUM('July 2015'!G9+'August 2015'!G9+'September 2015'!G9+'October 2015'!G9+'November 2015'!G9+'December 2015'!G9+'January 2016'!G9+'February 2016'!G9+'March 2016'!G9+'April 2016'!G9+'May 2016'!G9+'June 2016'!G9)</f>
        <v>0</v>
      </c>
      <c r="H9" s="28">
        <f>SUM('July 2015'!H9+'August 2015'!H9+'September 2015'!H9+'October 2015'!H9+'November 2015'!H9+'December 2015'!H9+'January 2016'!H9+'February 2016'!H9+'March 2016'!H9+'April 2016'!H9+'May 2016'!H9+'June 2016'!H9)</f>
        <v>0</v>
      </c>
    </row>
    <row r="10" spans="2:8" x14ac:dyDescent="0.2">
      <c r="B10" s="29" t="s">
        <v>4</v>
      </c>
      <c r="C10" s="27">
        <f>SUM('July 2015'!C10+'August 2015'!C10+'September 2015'!C10+'October 2015'!C10+'November 2015'!C10+'December 2015'!C10+'January 2016'!C10+'February 2016'!C10+'March 2016'!C10+'April 2016'!C10+'May 2016'!C10+'June 2016'!C10)</f>
        <v>0</v>
      </c>
      <c r="D10" s="27">
        <f>SUM('July 2015'!D10+'August 2015'!D10+'September 2015'!D10+'October 2015'!D10+'November 2015'!D10+'December 2015'!D10+'January 2016'!D10+'February 2016'!D10+'March 2016'!D10+'April 2016'!D10+'May 2016'!D10+'June 2016'!D10)</f>
        <v>0</v>
      </c>
      <c r="E10" s="84"/>
      <c r="F10" s="68">
        <f>SUM('July 2015'!F10+'August 2015'!F10+'September 2015'!F10+'October 2015'!F10+'November 2015'!F10+'December 2015'!F10+'January 2016'!F10+'February 2016'!F10+'March 2016'!F10+'April 2016'!F10+'May 2016'!F10+'June 2016'!F10)</f>
        <v>0</v>
      </c>
      <c r="G10" s="27">
        <f>SUM('July 2015'!G10+'August 2015'!G10+'September 2015'!G10+'October 2015'!G10+'November 2015'!G10+'December 2015'!G10+'January 2016'!G10+'February 2016'!G10+'March 2016'!G10+'April 2016'!G10+'May 2016'!G10+'June 2016'!G10)</f>
        <v>0</v>
      </c>
      <c r="H10" s="28">
        <f>SUM('July 2015'!H10+'August 2015'!H10+'September 2015'!H10+'October 2015'!H10+'November 2015'!H10+'December 2015'!H10+'January 2016'!H10+'February 2016'!H10+'March 2016'!H10+'April 2016'!H10+'May 2016'!H10+'June 2016'!H10)</f>
        <v>0</v>
      </c>
    </row>
    <row r="11" spans="2:8" x14ac:dyDescent="0.2">
      <c r="B11" s="29" t="s">
        <v>5</v>
      </c>
      <c r="C11" s="27">
        <f>SUM('July 2015'!C11+'August 2015'!C11+'September 2015'!C11+'October 2015'!C11+'November 2015'!C11+'December 2015'!C11+'January 2016'!C11+'February 2016'!C11+'March 2016'!C11+'April 2016'!C11+'May 2016'!C11+'June 2016'!C11)</f>
        <v>0</v>
      </c>
      <c r="D11" s="27">
        <f>SUM('July 2015'!D11+'August 2015'!D11+'September 2015'!D11+'October 2015'!D11+'November 2015'!D11+'December 2015'!D11+'January 2016'!D11+'February 2016'!D11+'March 2016'!D11+'April 2016'!D11+'May 2016'!D11+'June 2016'!D11)</f>
        <v>0</v>
      </c>
      <c r="E11" s="84"/>
      <c r="F11" s="68">
        <f>SUM('July 2015'!F11+'August 2015'!F11+'September 2015'!F11+'October 2015'!F11+'November 2015'!F11+'December 2015'!F11+'January 2016'!F11+'February 2016'!F11+'March 2016'!F11+'April 2016'!F11+'May 2016'!F11+'June 2016'!F11)</f>
        <v>0</v>
      </c>
      <c r="G11" s="27">
        <f>SUM('July 2015'!G11+'August 2015'!G11+'September 2015'!G11+'October 2015'!G11+'November 2015'!G11+'December 2015'!G11+'January 2016'!G11+'February 2016'!G11+'March 2016'!G11+'April 2016'!G11+'May 2016'!G11+'June 2016'!G11)</f>
        <v>0</v>
      </c>
      <c r="H11" s="28">
        <f>SUM('July 2015'!H11+'August 2015'!H11+'September 2015'!H11+'October 2015'!H11+'November 2015'!H11+'December 2015'!H11+'January 2016'!H11+'February 2016'!H11+'March 2016'!H11+'April 2016'!H11+'May 2016'!H11+'June 2016'!H11)</f>
        <v>0</v>
      </c>
    </row>
    <row r="12" spans="2:8" x14ac:dyDescent="0.2">
      <c r="B12" s="29" t="s">
        <v>6</v>
      </c>
      <c r="C12" s="27">
        <f>SUM('July 2015'!C12+'August 2015'!C12+'September 2015'!C12+'October 2015'!C12+'November 2015'!C12+'December 2015'!C12+'January 2016'!C12+'February 2016'!C12+'March 2016'!C12+'April 2016'!C12+'May 2016'!C12+'June 2016'!C12)</f>
        <v>0</v>
      </c>
      <c r="D12" s="27">
        <f>SUM('July 2015'!D12+'August 2015'!D12+'September 2015'!D12+'October 2015'!D12+'November 2015'!D12+'December 2015'!D12+'January 2016'!D12+'February 2016'!D12+'March 2016'!D12+'April 2016'!D12+'May 2016'!D12+'June 2016'!D12)</f>
        <v>0</v>
      </c>
      <c r="E12" s="84"/>
      <c r="F12" s="68">
        <f>SUM('July 2015'!F12+'August 2015'!F12+'September 2015'!F12+'October 2015'!F12+'November 2015'!F12+'December 2015'!F12+'January 2016'!F12+'February 2016'!F12+'March 2016'!F12+'April 2016'!F12+'May 2016'!F12+'June 2016'!F12)</f>
        <v>0</v>
      </c>
      <c r="G12" s="27">
        <f>SUM('July 2015'!G12+'August 2015'!G12+'September 2015'!G12+'October 2015'!G12+'November 2015'!G12+'December 2015'!G12+'January 2016'!G12+'February 2016'!G12+'March 2016'!G12+'April 2016'!G12+'May 2016'!G12+'June 2016'!G12)</f>
        <v>0</v>
      </c>
      <c r="H12" s="28">
        <f>SUM('July 2015'!H12+'August 2015'!H12+'September 2015'!H12+'October 2015'!H12+'November 2015'!H12+'December 2015'!H12+'January 2016'!H12+'February 2016'!H12+'March 2016'!H12+'April 2016'!H12+'May 2016'!H12+'June 2016'!H12)</f>
        <v>0</v>
      </c>
    </row>
    <row r="13" spans="2:8" x14ac:dyDescent="0.2">
      <c r="B13" s="29" t="s">
        <v>7</v>
      </c>
      <c r="C13" s="27">
        <f>SUM('July 2015'!C13+'August 2015'!C13+'September 2015'!C13+'October 2015'!C13+'November 2015'!C13+'December 2015'!C13+'January 2016'!C13+'February 2016'!C13+'March 2016'!C13+'April 2016'!C13+'May 2016'!C13+'June 2016'!C13)</f>
        <v>0</v>
      </c>
      <c r="D13" s="27">
        <f>SUM('July 2015'!D13+'August 2015'!D13+'September 2015'!D13+'October 2015'!D13+'November 2015'!D13+'December 2015'!D13+'January 2016'!D13+'February 2016'!D13+'March 2016'!D13+'April 2016'!D13+'May 2016'!D13+'June 2016'!D13)</f>
        <v>0</v>
      </c>
      <c r="E13" s="84"/>
      <c r="F13" s="68">
        <f>SUM('July 2015'!F13+'August 2015'!F13+'September 2015'!F13+'October 2015'!F13+'November 2015'!F13+'December 2015'!F13+'January 2016'!F13+'February 2016'!F13+'March 2016'!F13+'April 2016'!F13+'May 2016'!F13+'June 2016'!F13)</f>
        <v>0</v>
      </c>
      <c r="G13" s="27">
        <f>SUM('July 2015'!G13+'August 2015'!G13+'September 2015'!G13+'October 2015'!G13+'November 2015'!G13+'December 2015'!G13+'January 2016'!G13+'February 2016'!G13+'March 2016'!G13+'April 2016'!G13+'May 2016'!G13+'June 2016'!G13)</f>
        <v>0</v>
      </c>
      <c r="H13" s="28">
        <f>SUM('July 2015'!H13+'August 2015'!H13+'September 2015'!H13+'October 2015'!H13+'November 2015'!H13+'December 2015'!H13+'January 2016'!H13+'February 2016'!H13+'March 2016'!H13+'April 2016'!H13+'May 2016'!H13+'June 2016'!H13)</f>
        <v>0</v>
      </c>
    </row>
    <row r="14" spans="2:8" x14ac:dyDescent="0.2">
      <c r="B14" s="29" t="s">
        <v>8</v>
      </c>
      <c r="C14" s="27">
        <f>SUM('July 2015'!C14+'August 2015'!C14+'September 2015'!C14+'October 2015'!C14+'November 2015'!C14+'December 2015'!C14+'January 2016'!C14+'February 2016'!C14+'March 2016'!C14+'April 2016'!C14+'May 2016'!C14+'June 2016'!C14)</f>
        <v>0</v>
      </c>
      <c r="D14" s="27">
        <f>SUM('July 2015'!D14+'August 2015'!D14+'September 2015'!D14+'October 2015'!D14+'November 2015'!D14+'December 2015'!D14+'January 2016'!D14+'February 2016'!D14+'March 2016'!D14+'April 2016'!D14+'May 2016'!D14+'June 2016'!D14)</f>
        <v>0</v>
      </c>
      <c r="E14" s="84"/>
      <c r="F14" s="68">
        <f>SUM('July 2015'!F14+'August 2015'!F14+'September 2015'!F14+'October 2015'!F14+'November 2015'!F14+'December 2015'!F14+'January 2016'!F14+'February 2016'!F14+'March 2016'!F14+'April 2016'!F14+'May 2016'!F14+'June 2016'!F14)</f>
        <v>0</v>
      </c>
      <c r="G14" s="27">
        <f>SUM('July 2015'!G14+'August 2015'!G14+'September 2015'!G14+'October 2015'!G14+'November 2015'!G14+'December 2015'!G14+'January 2016'!G14+'February 2016'!G14+'March 2016'!G14+'April 2016'!G14+'May 2016'!G14+'June 2016'!G14)</f>
        <v>0</v>
      </c>
      <c r="H14" s="28">
        <f>SUM('July 2015'!H14+'August 2015'!H14+'September 2015'!H14+'October 2015'!H14+'November 2015'!H14+'December 2015'!H14+'January 2016'!H14+'February 2016'!H14+'March 2016'!H14+'April 2016'!H14+'May 2016'!H14+'June 2016'!H14)</f>
        <v>0</v>
      </c>
    </row>
    <row r="15" spans="2:8" x14ac:dyDescent="0.2">
      <c r="B15" s="12" t="s">
        <v>9</v>
      </c>
      <c r="C15" s="13">
        <f t="shared" ref="C15:H15" si="0">SUM(C7:C14)</f>
        <v>0</v>
      </c>
      <c r="D15" s="13">
        <f t="shared" si="0"/>
        <v>0</v>
      </c>
      <c r="E15" s="82">
        <f t="shared" si="0"/>
        <v>0</v>
      </c>
      <c r="F15" s="54">
        <f t="shared" si="0"/>
        <v>0</v>
      </c>
      <c r="G15" s="13">
        <f t="shared" si="0"/>
        <v>0</v>
      </c>
      <c r="H15" s="14">
        <f t="shared" si="0"/>
        <v>0</v>
      </c>
    </row>
    <row r="16" spans="2:8" ht="6.75" customHeight="1" x14ac:dyDescent="0.2">
      <c r="B16" s="9"/>
      <c r="C16" s="8"/>
      <c r="D16" s="8"/>
      <c r="E16" s="8"/>
      <c r="F16" s="9"/>
      <c r="G16" s="8"/>
      <c r="H16" s="10"/>
    </row>
    <row r="17" spans="2:11" x14ac:dyDescent="0.2">
      <c r="B17" s="12"/>
      <c r="C17" s="15"/>
      <c r="D17" s="22" t="s">
        <v>35</v>
      </c>
      <c r="E17" s="13">
        <f>SUM(D15:E15)</f>
        <v>0</v>
      </c>
      <c r="F17" s="55"/>
      <c r="G17" s="22" t="s">
        <v>53</v>
      </c>
      <c r="H17" s="14">
        <f>SUM(G15:H15)</f>
        <v>0</v>
      </c>
    </row>
    <row r="18" spans="2:11" x14ac:dyDescent="0.2">
      <c r="B18" s="12"/>
      <c r="C18" s="15"/>
      <c r="D18" s="22" t="s">
        <v>36</v>
      </c>
      <c r="E18" s="13">
        <f>SUM(C15/0.9)-C15</f>
        <v>0</v>
      </c>
      <c r="F18" s="55"/>
      <c r="G18" s="22" t="s">
        <v>34</v>
      </c>
      <c r="H18" s="14">
        <f>SUM(F15:H15)</f>
        <v>0</v>
      </c>
    </row>
    <row r="19" spans="2:11" x14ac:dyDescent="0.2">
      <c r="B19" s="12"/>
      <c r="C19" s="15"/>
      <c r="D19" s="33" t="s">
        <v>48</v>
      </c>
      <c r="E19" s="13">
        <f>SUM(C15:E15)</f>
        <v>0</v>
      </c>
      <c r="F19" s="15"/>
      <c r="G19" s="22"/>
      <c r="H19" s="14"/>
      <c r="K19" s="5"/>
    </row>
    <row r="20" spans="2:11" ht="8.25" customHeight="1" thickBot="1" x14ac:dyDescent="0.25">
      <c r="B20" s="12"/>
      <c r="C20" s="34"/>
      <c r="D20" s="34"/>
      <c r="E20" s="18"/>
      <c r="F20" s="34"/>
      <c r="G20" s="35"/>
      <c r="H20" s="14"/>
      <c r="K20" s="5"/>
    </row>
    <row r="21" spans="2:11" ht="7.5" customHeight="1" x14ac:dyDescent="0.2">
      <c r="B21" s="12"/>
      <c r="C21" s="15"/>
      <c r="D21" s="15"/>
      <c r="E21" s="13"/>
      <c r="F21" s="15"/>
      <c r="G21" s="15"/>
      <c r="H21" s="14"/>
      <c r="J21" s="5"/>
    </row>
    <row r="22" spans="2:11" x14ac:dyDescent="0.2">
      <c r="B22" s="9"/>
      <c r="C22" s="22"/>
      <c r="D22" s="13"/>
      <c r="E22" s="33" t="s">
        <v>39</v>
      </c>
      <c r="F22" s="32">
        <f>SUM(C15)</f>
        <v>0</v>
      </c>
      <c r="G22" s="33" t="s">
        <v>55</v>
      </c>
      <c r="H22" s="69" t="e">
        <f>SUM(H17/E19)</f>
        <v>#DIV/0!</v>
      </c>
    </row>
    <row r="23" spans="2:11" ht="6.75" customHeight="1" x14ac:dyDescent="0.2">
      <c r="B23" s="12"/>
      <c r="C23" s="15"/>
      <c r="D23" s="15"/>
      <c r="E23" s="13"/>
      <c r="F23" s="15"/>
      <c r="G23" s="15"/>
      <c r="H23" s="14"/>
      <c r="J23" s="5"/>
    </row>
    <row r="24" spans="2:11" x14ac:dyDescent="0.2">
      <c r="B24" s="9"/>
      <c r="C24" s="22"/>
      <c r="D24" s="13"/>
      <c r="E24" s="33" t="s">
        <v>41</v>
      </c>
      <c r="F24" s="32">
        <f>SUM(E17)</f>
        <v>0</v>
      </c>
      <c r="H24" s="10"/>
    </row>
    <row r="25" spans="2:11" ht="6.75" customHeight="1" x14ac:dyDescent="0.2">
      <c r="B25" s="12"/>
      <c r="C25" s="15"/>
      <c r="D25" s="15"/>
      <c r="E25" s="13"/>
      <c r="F25" s="15"/>
      <c r="G25" s="15"/>
      <c r="H25" s="14"/>
      <c r="J25" s="5"/>
    </row>
    <row r="26" spans="2:11" x14ac:dyDescent="0.2">
      <c r="B26" s="12"/>
      <c r="E26" s="22" t="s">
        <v>56</v>
      </c>
      <c r="F26" s="56">
        <f>SUM(D15+E15)/0.1-(D15+E15)</f>
        <v>0</v>
      </c>
      <c r="G26" s="50"/>
      <c r="H26" s="14"/>
    </row>
    <row r="27" spans="2:11" ht="6.75" customHeight="1" x14ac:dyDescent="0.2">
      <c r="B27" s="9"/>
      <c r="C27" s="22"/>
      <c r="D27" s="13"/>
      <c r="E27" s="13"/>
      <c r="F27" s="31"/>
      <c r="G27" s="13"/>
      <c r="H27" s="11"/>
    </row>
    <row r="28" spans="2:11" x14ac:dyDescent="0.2">
      <c r="B28" s="9"/>
      <c r="C28" s="22"/>
      <c r="E28" s="33" t="s">
        <v>40</v>
      </c>
      <c r="F28" s="32">
        <f>IF(C15&lt;=F26,C15,F26)</f>
        <v>0</v>
      </c>
      <c r="G28" s="13"/>
      <c r="H28" s="11"/>
    </row>
    <row r="29" spans="2:11" ht="6" customHeight="1" thickBot="1" x14ac:dyDescent="0.25">
      <c r="B29" s="16"/>
      <c r="C29" s="17"/>
      <c r="D29" s="18"/>
      <c r="E29" s="19"/>
      <c r="F29" s="20"/>
      <c r="G29" s="18"/>
      <c r="H29" s="21"/>
    </row>
  </sheetData>
  <mergeCells count="2">
    <mergeCell ref="C1:G1"/>
    <mergeCell ref="C2:G2"/>
  </mergeCells>
  <phoneticPr fontId="2" type="noConversion"/>
  <conditionalFormatting sqref="H19:H20">
    <cfRule type="cellIs" dxfId="4" priority="8" stopIfTrue="1" operator="greaterThan">
      <formula>$G$15</formula>
    </cfRule>
  </conditionalFormatting>
  <conditionalFormatting sqref="E19">
    <cfRule type="cellIs" dxfId="3" priority="3" stopIfTrue="1" operator="notEqual">
      <formula>$H$18</formula>
    </cfRule>
  </conditionalFormatting>
  <conditionalFormatting sqref="H22">
    <cfRule type="cellIs" dxfId="2" priority="2" stopIfTrue="1" operator="greaterThan">
      <formula>0.2</formula>
    </cfRule>
  </conditionalFormatting>
  <conditionalFormatting sqref="H18">
    <cfRule type="cellIs" dxfId="1" priority="11" stopIfTrue="1" operator="notEqual">
      <formula>$E$19</formula>
    </cfRule>
  </conditionalFormatting>
  <conditionalFormatting sqref="E17">
    <cfRule type="cellIs" dxfId="0" priority="1" stopIfTrue="1" operator="lessThan">
      <formula>$E$18</formula>
    </cfRule>
  </conditionalFormatting>
  <printOptions horizontalCentered="1"/>
  <pageMargins left="0.25" right="0.25" top="0.25" bottom="0.25" header="0" footer="0"/>
  <pageSetup scale="95" orientation="landscape" verticalDpi="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15</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2">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B38:H38"/>
    <mergeCell ref="B39:H39"/>
    <mergeCell ref="C42:D42"/>
    <mergeCell ref="C1:G1"/>
    <mergeCell ref="C2:G2"/>
    <mergeCell ref="B40:H40"/>
  </mergeCells>
  <phoneticPr fontId="2" type="noConversion"/>
  <conditionalFormatting sqref="H19">
    <cfRule type="cellIs" dxfId="65" priority="5" stopIfTrue="1" operator="notEqual">
      <formula>$E$18</formula>
    </cfRule>
    <cfRule type="cellIs" dxfId="64" priority="6" stopIfTrue="1" operator="notEqual">
      <formula>$E$18</formula>
    </cfRule>
  </conditionalFormatting>
  <conditionalFormatting sqref="H18">
    <cfRule type="cellIs" dxfId="63" priority="4" stopIfTrue="1" operator="notEqual">
      <formula>$E$19</formula>
    </cfRule>
  </conditionalFormatting>
  <conditionalFormatting sqref="E19">
    <cfRule type="cellIs" dxfId="62" priority="3" stopIfTrue="1" operator="notEqual">
      <formula>$H$18</formula>
    </cfRule>
  </conditionalFormatting>
  <conditionalFormatting sqref="H23">
    <cfRule type="cellIs" dxfId="61" priority="2" stopIfTrue="1" operator="greaterThan">
      <formula>0.2</formula>
    </cfRule>
  </conditionalFormatting>
  <conditionalFormatting sqref="E17">
    <cfRule type="cellIs" dxfId="60"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topLeftCell="A2"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16</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1">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B38:H38"/>
    <mergeCell ref="B39:H39"/>
    <mergeCell ref="C42:D42"/>
    <mergeCell ref="C1:G1"/>
    <mergeCell ref="C2:G2"/>
    <mergeCell ref="B40:H40"/>
  </mergeCells>
  <phoneticPr fontId="2" type="noConversion"/>
  <conditionalFormatting sqref="H19">
    <cfRule type="cellIs" dxfId="59" priority="5" stopIfTrue="1" operator="notEqual">
      <formula>$E$18</formula>
    </cfRule>
    <cfRule type="cellIs" dxfId="58" priority="6" stopIfTrue="1" operator="notEqual">
      <formula>$E$18</formula>
    </cfRule>
  </conditionalFormatting>
  <conditionalFormatting sqref="H18">
    <cfRule type="cellIs" dxfId="57" priority="4" stopIfTrue="1" operator="notEqual">
      <formula>$E$19</formula>
    </cfRule>
  </conditionalFormatting>
  <conditionalFormatting sqref="E19">
    <cfRule type="cellIs" dxfId="56" priority="3" stopIfTrue="1" operator="notEqual">
      <formula>$H$18</formula>
    </cfRule>
  </conditionalFormatting>
  <conditionalFormatting sqref="H23">
    <cfRule type="cellIs" dxfId="55" priority="2" stopIfTrue="1" operator="greaterThan">
      <formula>0.2</formula>
    </cfRule>
  </conditionalFormatting>
  <conditionalFormatting sqref="E17">
    <cfRule type="cellIs" dxfId="54"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topLeftCell="A2"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17</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19">
    <cfRule type="cellIs" dxfId="53" priority="7" stopIfTrue="1" operator="notEqual">
      <formula>$E$18</formula>
    </cfRule>
    <cfRule type="cellIs" dxfId="52" priority="8" stopIfTrue="1" operator="notEqual">
      <formula>$E$18</formula>
    </cfRule>
  </conditionalFormatting>
  <conditionalFormatting sqref="H18">
    <cfRule type="cellIs" dxfId="51" priority="6" stopIfTrue="1" operator="notEqual">
      <formula>$E$19</formula>
    </cfRule>
  </conditionalFormatting>
  <conditionalFormatting sqref="H23">
    <cfRule type="cellIs" dxfId="50" priority="3" stopIfTrue="1" operator="greaterThan">
      <formula>0.2</formula>
    </cfRule>
  </conditionalFormatting>
  <conditionalFormatting sqref="E19">
    <cfRule type="cellIs" dxfId="49" priority="2" stopIfTrue="1" operator="notEqual">
      <formula>$H$18</formula>
    </cfRule>
  </conditionalFormatting>
  <conditionalFormatting sqref="E17">
    <cfRule type="cellIs" dxfId="48"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18</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19">
    <cfRule type="cellIs" dxfId="47" priority="6" stopIfTrue="1" operator="notEqual">
      <formula>$E$18</formula>
    </cfRule>
    <cfRule type="cellIs" dxfId="46" priority="7" stopIfTrue="1" operator="notEqual">
      <formula>$E$18</formula>
    </cfRule>
  </conditionalFormatting>
  <conditionalFormatting sqref="H18">
    <cfRule type="cellIs" dxfId="45" priority="5" stopIfTrue="1" operator="notEqual">
      <formula>$E$19</formula>
    </cfRule>
  </conditionalFormatting>
  <conditionalFormatting sqref="E19">
    <cfRule type="cellIs" dxfId="44" priority="4" stopIfTrue="1" operator="notEqual">
      <formula>$H$18</formula>
    </cfRule>
  </conditionalFormatting>
  <conditionalFormatting sqref="H23">
    <cfRule type="cellIs" dxfId="43" priority="2" stopIfTrue="1" operator="greaterThan">
      <formula>0.2</formula>
    </cfRule>
  </conditionalFormatting>
  <conditionalFormatting sqref="E17">
    <cfRule type="cellIs" dxfId="42"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26</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19">
    <cfRule type="cellIs" dxfId="41" priority="5" stopIfTrue="1" operator="notEqual">
      <formula>$E$18</formula>
    </cfRule>
    <cfRule type="cellIs" dxfId="40" priority="6" stopIfTrue="1" operator="notEqual">
      <formula>$E$18</formula>
    </cfRule>
  </conditionalFormatting>
  <conditionalFormatting sqref="H18">
    <cfRule type="cellIs" dxfId="39" priority="4" stopIfTrue="1" operator="notEqual">
      <formula>$E$19</formula>
    </cfRule>
  </conditionalFormatting>
  <conditionalFormatting sqref="E19">
    <cfRule type="cellIs" dxfId="38" priority="3" stopIfTrue="1" operator="notEqual">
      <formula>$H$18</formula>
    </cfRule>
  </conditionalFormatting>
  <conditionalFormatting sqref="H23">
    <cfRule type="cellIs" dxfId="37" priority="2" stopIfTrue="1" operator="greaterThan">
      <formula>0.2</formula>
    </cfRule>
  </conditionalFormatting>
  <conditionalFormatting sqref="E17">
    <cfRule type="cellIs" dxfId="36"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topLeftCell="B1"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19</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6" spans="2:8" x14ac:dyDescent="0.2">
      <c r="B36" s="80"/>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19">
    <cfRule type="cellIs" dxfId="35" priority="5" stopIfTrue="1" operator="notEqual">
      <formula>$E$18</formula>
    </cfRule>
    <cfRule type="cellIs" dxfId="34" priority="6" stopIfTrue="1" operator="notEqual">
      <formula>$E$18</formula>
    </cfRule>
  </conditionalFormatting>
  <conditionalFormatting sqref="H18">
    <cfRule type="cellIs" dxfId="33" priority="4" stopIfTrue="1" operator="notEqual">
      <formula>$E$19</formula>
    </cfRule>
  </conditionalFormatting>
  <conditionalFormatting sqref="E19">
    <cfRule type="cellIs" dxfId="32" priority="3" stopIfTrue="1" operator="notEqual">
      <formula>$H$18</formula>
    </cfRule>
  </conditionalFormatting>
  <conditionalFormatting sqref="H23">
    <cfRule type="cellIs" dxfId="31" priority="2" stopIfTrue="1" operator="greaterThan">
      <formula>0.2</formula>
    </cfRule>
  </conditionalFormatting>
  <conditionalFormatting sqref="E17">
    <cfRule type="cellIs" dxfId="30"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topLeftCell="B1"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13</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60"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23">
    <cfRule type="cellIs" dxfId="29" priority="4" stopIfTrue="1" operator="greaterThan">
      <formula>0.2</formula>
    </cfRule>
  </conditionalFormatting>
  <conditionalFormatting sqref="H18">
    <cfRule type="cellIs" dxfId="28" priority="3" stopIfTrue="1" operator="notEqual">
      <formula>$E$19</formula>
    </cfRule>
  </conditionalFormatting>
  <conditionalFormatting sqref="E19">
    <cfRule type="cellIs" dxfId="27" priority="2" stopIfTrue="1" operator="notEqual">
      <formula>$H$18</formula>
    </cfRule>
  </conditionalFormatting>
  <conditionalFormatting sqref="E17">
    <cfRule type="cellIs" dxfId="26"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view="pageBreakPreview" zoomScale="75" zoomScaleNormal="100" zoomScaleSheetLayoutView="75"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3" width="18.85546875" style="1" customWidth="1"/>
    <col min="4" max="6" width="17.7109375" style="1" customWidth="1"/>
    <col min="7" max="7" width="20" style="1" customWidth="1"/>
    <col min="8" max="8" width="22.85546875" style="1" customWidth="1"/>
    <col min="9" max="9" width="3.85546875" style="1" customWidth="1"/>
    <col min="10" max="16384" width="21.42578125" style="1"/>
  </cols>
  <sheetData>
    <row r="1" spans="2:11" ht="21" thickBot="1" x14ac:dyDescent="0.35">
      <c r="C1" s="88" t="s">
        <v>57</v>
      </c>
      <c r="D1" s="88"/>
      <c r="E1" s="88"/>
      <c r="F1" s="88"/>
      <c r="G1" s="88"/>
      <c r="H1" s="4" t="s">
        <v>50</v>
      </c>
      <c r="I1" s="47"/>
    </row>
    <row r="2" spans="2:11" ht="18.75" x14ac:dyDescent="0.3">
      <c r="C2" s="89" t="s">
        <v>61</v>
      </c>
      <c r="D2" s="89"/>
      <c r="E2" s="89"/>
      <c r="F2" s="89"/>
      <c r="G2" s="89"/>
      <c r="H2" s="37"/>
    </row>
    <row r="3" spans="2:11" ht="15" customHeight="1" x14ac:dyDescent="0.3">
      <c r="C3" s="2"/>
      <c r="D3" s="2"/>
      <c r="E3" s="2"/>
      <c r="F3" s="2"/>
      <c r="G3" s="2"/>
      <c r="H3" s="39" t="s">
        <v>20</v>
      </c>
    </row>
    <row r="4" spans="2:11" s="40" customFormat="1" ht="15" customHeight="1" thickBot="1" x14ac:dyDescent="0.3">
      <c r="B4" s="39" t="s">
        <v>24</v>
      </c>
      <c r="C4" s="57">
        <f>'Approved Budget'!$C$4</f>
        <v>0</v>
      </c>
      <c r="F4" s="39" t="s">
        <v>25</v>
      </c>
      <c r="G4" s="57">
        <f>'Approved Budget'!$H$5</f>
        <v>0</v>
      </c>
    </row>
    <row r="5" spans="2:11" s="3" customFormat="1" ht="24.75" customHeight="1" x14ac:dyDescent="0.2">
      <c r="B5" s="23" t="s">
        <v>0</v>
      </c>
      <c r="C5" s="24" t="s">
        <v>37</v>
      </c>
      <c r="D5" s="24" t="s">
        <v>38</v>
      </c>
      <c r="E5" s="24"/>
      <c r="F5" s="23" t="s">
        <v>30</v>
      </c>
      <c r="G5" s="24" t="s">
        <v>31</v>
      </c>
      <c r="H5" s="24" t="s">
        <v>32</v>
      </c>
    </row>
    <row r="6" spans="2:11" x14ac:dyDescent="0.2">
      <c r="B6" s="9"/>
      <c r="C6" s="8"/>
      <c r="D6" s="8"/>
      <c r="E6" s="8"/>
      <c r="F6" s="9"/>
      <c r="G6" s="8"/>
      <c r="H6" s="10"/>
    </row>
    <row r="7" spans="2:11" x14ac:dyDescent="0.2">
      <c r="B7" s="85" t="s">
        <v>1</v>
      </c>
      <c r="C7" s="41">
        <v>0</v>
      </c>
      <c r="D7" s="41">
        <v>0</v>
      </c>
      <c r="E7" s="78"/>
      <c r="F7" s="52">
        <v>0</v>
      </c>
      <c r="G7" s="41">
        <v>0</v>
      </c>
      <c r="H7" s="42">
        <v>0</v>
      </c>
    </row>
    <row r="8" spans="2:11" x14ac:dyDescent="0.2">
      <c r="B8" s="86" t="s">
        <v>2</v>
      </c>
      <c r="C8" s="41">
        <v>0</v>
      </c>
      <c r="D8" s="41">
        <v>0</v>
      </c>
      <c r="E8" s="79"/>
      <c r="F8" s="52">
        <v>0</v>
      </c>
      <c r="G8" s="41">
        <v>0</v>
      </c>
      <c r="H8" s="44">
        <v>0</v>
      </c>
    </row>
    <row r="9" spans="2:11" x14ac:dyDescent="0.2">
      <c r="B9" s="86" t="s">
        <v>3</v>
      </c>
      <c r="C9" s="41">
        <v>0</v>
      </c>
      <c r="D9" s="41">
        <v>0</v>
      </c>
      <c r="E9" s="79"/>
      <c r="F9" s="52">
        <v>0</v>
      </c>
      <c r="G9" s="41">
        <v>0</v>
      </c>
      <c r="H9" s="44">
        <v>0</v>
      </c>
      <c r="K9" s="46"/>
    </row>
    <row r="10" spans="2:11" x14ac:dyDescent="0.2">
      <c r="B10" s="86" t="s">
        <v>4</v>
      </c>
      <c r="C10" s="41">
        <v>0</v>
      </c>
      <c r="D10" s="41">
        <v>0</v>
      </c>
      <c r="E10" s="79"/>
      <c r="F10" s="52">
        <v>0</v>
      </c>
      <c r="G10" s="41">
        <v>0</v>
      </c>
      <c r="H10" s="44">
        <v>0</v>
      </c>
    </row>
    <row r="11" spans="2:11" x14ac:dyDescent="0.2">
      <c r="B11" s="86" t="s">
        <v>5</v>
      </c>
      <c r="C11" s="41">
        <v>0</v>
      </c>
      <c r="D11" s="41">
        <v>0</v>
      </c>
      <c r="E11" s="79"/>
      <c r="F11" s="52">
        <v>0</v>
      </c>
      <c r="G11" s="41">
        <v>0</v>
      </c>
      <c r="H11" s="44">
        <v>0</v>
      </c>
    </row>
    <row r="12" spans="2:11" x14ac:dyDescent="0.2">
      <c r="B12" s="86" t="s">
        <v>6</v>
      </c>
      <c r="C12" s="41">
        <v>0</v>
      </c>
      <c r="D12" s="41">
        <v>0</v>
      </c>
      <c r="E12" s="79"/>
      <c r="F12" s="52">
        <v>0</v>
      </c>
      <c r="G12" s="41">
        <v>0</v>
      </c>
      <c r="H12" s="44">
        <v>0</v>
      </c>
    </row>
    <row r="13" spans="2:11" x14ac:dyDescent="0.2">
      <c r="B13" s="86" t="s">
        <v>7</v>
      </c>
      <c r="C13" s="41">
        <v>0</v>
      </c>
      <c r="D13" s="41">
        <v>0</v>
      </c>
      <c r="E13" s="79"/>
      <c r="F13" s="52">
        <v>0</v>
      </c>
      <c r="G13" s="41">
        <v>0</v>
      </c>
      <c r="H13" s="44">
        <v>0</v>
      </c>
    </row>
    <row r="14" spans="2:11" x14ac:dyDescent="0.2">
      <c r="B14" s="86" t="s">
        <v>8</v>
      </c>
      <c r="C14" s="41">
        <v>0</v>
      </c>
      <c r="D14" s="43">
        <v>0</v>
      </c>
      <c r="E14" s="79"/>
      <c r="F14" s="52">
        <v>0</v>
      </c>
      <c r="G14" s="43">
        <v>0</v>
      </c>
      <c r="H14" s="44">
        <v>0</v>
      </c>
    </row>
    <row r="15" spans="2:11" x14ac:dyDescent="0.2">
      <c r="B15" s="12" t="s">
        <v>9</v>
      </c>
      <c r="C15" s="13">
        <f t="shared" ref="C15:H15" si="0">SUM(C7:C14)</f>
        <v>0</v>
      </c>
      <c r="D15" s="13">
        <f t="shared" si="0"/>
        <v>0</v>
      </c>
      <c r="E15" s="83">
        <f t="shared" si="0"/>
        <v>0</v>
      </c>
      <c r="F15" s="54">
        <f t="shared" si="0"/>
        <v>0</v>
      </c>
      <c r="G15" s="13">
        <f t="shared" si="0"/>
        <v>0</v>
      </c>
      <c r="H15" s="14">
        <f t="shared" si="0"/>
        <v>0</v>
      </c>
    </row>
    <row r="16" spans="2:11" ht="6.75" customHeight="1" x14ac:dyDescent="0.2">
      <c r="B16" s="9"/>
      <c r="C16" s="8"/>
      <c r="D16" s="8"/>
      <c r="E16" s="8"/>
      <c r="F16" s="9"/>
      <c r="G16" s="8"/>
      <c r="H16" s="10"/>
    </row>
    <row r="17" spans="2:11" x14ac:dyDescent="0.2">
      <c r="B17" s="12"/>
      <c r="C17" s="15"/>
      <c r="D17" s="22" t="s">
        <v>35</v>
      </c>
      <c r="E17" s="13">
        <f>SUM(D15:E15)</f>
        <v>0</v>
      </c>
      <c r="F17" s="55"/>
      <c r="G17" s="22" t="s">
        <v>33</v>
      </c>
      <c r="H17" s="14">
        <f>SUM(G15:H15)</f>
        <v>0</v>
      </c>
    </row>
    <row r="18" spans="2:11" x14ac:dyDescent="0.2">
      <c r="B18" s="12"/>
      <c r="C18" s="15"/>
      <c r="D18" s="22" t="s">
        <v>36</v>
      </c>
      <c r="E18" s="13">
        <f>SUM(C15/0.9)-C15</f>
        <v>0</v>
      </c>
      <c r="F18" s="55"/>
      <c r="G18" s="22" t="s">
        <v>34</v>
      </c>
      <c r="H18" s="14">
        <f>SUM(F15:H15)</f>
        <v>0</v>
      </c>
    </row>
    <row r="19" spans="2:11" x14ac:dyDescent="0.2">
      <c r="B19" s="9"/>
      <c r="C19" s="22"/>
      <c r="D19" s="33" t="s">
        <v>48</v>
      </c>
      <c r="E19" s="33">
        <f>SUM(C15:E15)</f>
        <v>0</v>
      </c>
      <c r="F19" s="9"/>
      <c r="H19" s="11"/>
    </row>
    <row r="20" spans="2:11" ht="4.5" customHeight="1" x14ac:dyDescent="0.2">
      <c r="B20" s="12"/>
      <c r="C20" s="15"/>
      <c r="D20" s="15"/>
      <c r="E20" s="13"/>
      <c r="F20" s="15"/>
      <c r="G20" s="15"/>
      <c r="H20" s="14"/>
      <c r="K20" s="5"/>
    </row>
    <row r="21" spans="2:11" ht="8.25" customHeight="1" thickBot="1" x14ac:dyDescent="0.25">
      <c r="B21" s="12"/>
      <c r="C21" s="34"/>
      <c r="D21" s="34"/>
      <c r="E21" s="18"/>
      <c r="F21" s="34"/>
      <c r="G21" s="35"/>
      <c r="H21" s="14"/>
      <c r="K21" s="5"/>
    </row>
    <row r="22" spans="2:11" ht="7.5" customHeight="1" x14ac:dyDescent="0.2">
      <c r="B22" s="12"/>
      <c r="C22" s="15"/>
      <c r="D22" s="15"/>
      <c r="E22" s="13"/>
      <c r="F22" s="15"/>
      <c r="G22" s="15"/>
      <c r="H22" s="14"/>
      <c r="J22" s="5"/>
    </row>
    <row r="23" spans="2:11" x14ac:dyDescent="0.2">
      <c r="B23" s="9"/>
      <c r="C23" s="22"/>
      <c r="D23" s="13"/>
      <c r="E23" s="33" t="s">
        <v>39</v>
      </c>
      <c r="F23" s="32">
        <f>SUM(C15)</f>
        <v>0</v>
      </c>
      <c r="G23" s="33" t="s">
        <v>55</v>
      </c>
      <c r="H23" s="69" t="e">
        <f>SUM(H17/E19)</f>
        <v>#DIV/0!</v>
      </c>
    </row>
    <row r="24" spans="2:11" ht="6.75" customHeight="1" x14ac:dyDescent="0.2">
      <c r="B24" s="12"/>
      <c r="C24" s="15"/>
      <c r="D24" s="15"/>
      <c r="E24" s="13"/>
      <c r="F24" s="15"/>
      <c r="G24" s="15"/>
      <c r="H24" s="14"/>
      <c r="J24" s="5"/>
    </row>
    <row r="25" spans="2:11" x14ac:dyDescent="0.2">
      <c r="B25" s="9"/>
      <c r="C25" s="22"/>
      <c r="D25" s="13"/>
      <c r="E25" s="33" t="s">
        <v>41</v>
      </c>
      <c r="F25" s="32">
        <f>SUM(E17)</f>
        <v>0</v>
      </c>
      <c r="H25" s="11"/>
    </row>
    <row r="26" spans="2:11" ht="6.75" customHeight="1" x14ac:dyDescent="0.2">
      <c r="B26" s="12"/>
      <c r="C26" s="15"/>
      <c r="D26" s="15"/>
      <c r="E26" s="13"/>
      <c r="F26" s="15"/>
      <c r="G26" s="15"/>
      <c r="H26" s="14"/>
      <c r="J26" s="5"/>
    </row>
    <row r="27" spans="2:11" x14ac:dyDescent="0.2">
      <c r="B27" s="12"/>
      <c r="E27" s="22" t="s">
        <v>42</v>
      </c>
      <c r="F27" s="56">
        <f>SUM(D15+E15)/0.1-(D15+E15)</f>
        <v>0</v>
      </c>
      <c r="G27" s="50"/>
      <c r="H27" s="14"/>
    </row>
    <row r="28" spans="2:11" ht="6.75" customHeight="1" x14ac:dyDescent="0.2">
      <c r="B28" s="9"/>
      <c r="C28" s="22"/>
      <c r="D28" s="13"/>
      <c r="E28" s="13"/>
      <c r="F28" s="31"/>
      <c r="G28" s="13"/>
      <c r="H28" s="11"/>
    </row>
    <row r="29" spans="2:11" x14ac:dyDescent="0.2">
      <c r="B29" s="9"/>
      <c r="C29" s="22"/>
      <c r="E29" s="33" t="s">
        <v>40</v>
      </c>
      <c r="F29" s="32">
        <f>IF(C15&lt;=F27,C15,F27)</f>
        <v>0</v>
      </c>
      <c r="G29" s="13"/>
      <c r="H29" s="11"/>
    </row>
    <row r="30" spans="2:11" ht="6" customHeight="1" thickBot="1" x14ac:dyDescent="0.25">
      <c r="B30" s="16"/>
      <c r="C30" s="17"/>
      <c r="D30" s="18"/>
      <c r="E30" s="19"/>
      <c r="F30" s="20"/>
      <c r="G30" s="18"/>
      <c r="H30" s="21"/>
    </row>
    <row r="31" spans="2:11" ht="4.5" customHeight="1" x14ac:dyDescent="0.2">
      <c r="C31" s="7"/>
      <c r="D31" s="6"/>
      <c r="E31" s="5"/>
      <c r="G31" s="6"/>
      <c r="H31" s="5"/>
    </row>
    <row r="32" spans="2:11" x14ac:dyDescent="0.2">
      <c r="B32" s="36" t="s">
        <v>45</v>
      </c>
      <c r="C32" s="7"/>
      <c r="D32" s="6"/>
      <c r="E32" s="5"/>
      <c r="G32" s="6"/>
      <c r="H32" s="5"/>
    </row>
    <row r="33" spans="2:8" x14ac:dyDescent="0.2">
      <c r="B33" s="58" t="s">
        <v>43</v>
      </c>
      <c r="C33" s="7"/>
      <c r="D33" s="6"/>
      <c r="E33" s="5"/>
      <c r="G33" s="6"/>
      <c r="H33" s="59"/>
    </row>
    <row r="34" spans="2:8" x14ac:dyDescent="0.2">
      <c r="B34" s="58" t="s">
        <v>44</v>
      </c>
    </row>
    <row r="35" spans="2:8" x14ac:dyDescent="0.2">
      <c r="B35" s="80" t="s">
        <v>58</v>
      </c>
    </row>
    <row r="37" spans="2:8" ht="16.5" customHeight="1" x14ac:dyDescent="0.2">
      <c r="B37" s="30" t="s">
        <v>12</v>
      </c>
    </row>
    <row r="38" spans="2:8" ht="51.75" customHeight="1" x14ac:dyDescent="0.2">
      <c r="B38" s="90" t="s">
        <v>49</v>
      </c>
      <c r="C38" s="90"/>
      <c r="D38" s="90"/>
      <c r="E38" s="90"/>
      <c r="F38" s="90"/>
      <c r="G38" s="90"/>
      <c r="H38" s="90"/>
    </row>
    <row r="39" spans="2:8" ht="3.75" customHeight="1" x14ac:dyDescent="0.2">
      <c r="B39" s="91"/>
      <c r="C39" s="91"/>
      <c r="D39" s="91"/>
      <c r="E39" s="91"/>
      <c r="F39" s="91"/>
      <c r="G39" s="91"/>
      <c r="H39" s="91"/>
    </row>
    <row r="40" spans="2:8" ht="43.5" customHeight="1" x14ac:dyDescent="0.2">
      <c r="B40" s="90" t="s">
        <v>46</v>
      </c>
      <c r="C40" s="90"/>
      <c r="D40" s="90"/>
      <c r="E40" s="90"/>
      <c r="F40" s="90"/>
      <c r="G40" s="90"/>
      <c r="H40" s="90"/>
    </row>
    <row r="41" spans="2:8" ht="15" customHeight="1" x14ac:dyDescent="0.2"/>
    <row r="42" spans="2:8" x14ac:dyDescent="0.2">
      <c r="B42" s="4" t="s">
        <v>10</v>
      </c>
      <c r="C42" s="87"/>
      <c r="D42" s="87"/>
      <c r="E42" s="4" t="s">
        <v>11</v>
      </c>
      <c r="F42" s="45"/>
      <c r="G42" s="8"/>
    </row>
    <row r="45" spans="2:8" ht="13.5" x14ac:dyDescent="0.25">
      <c r="G45" s="76" t="s">
        <v>47</v>
      </c>
      <c r="H45" s="61"/>
    </row>
    <row r="46" spans="2:8" ht="25.5" customHeight="1" x14ac:dyDescent="0.25">
      <c r="G46" s="62" t="s">
        <v>11</v>
      </c>
      <c r="H46" s="61"/>
    </row>
  </sheetData>
  <mergeCells count="6">
    <mergeCell ref="C42:D42"/>
    <mergeCell ref="C1:G1"/>
    <mergeCell ref="C2:G2"/>
    <mergeCell ref="B40:H40"/>
    <mergeCell ref="B38:H38"/>
    <mergeCell ref="B39:H39"/>
  </mergeCells>
  <phoneticPr fontId="2" type="noConversion"/>
  <conditionalFormatting sqref="H18">
    <cfRule type="cellIs" dxfId="25" priority="4" stopIfTrue="1" operator="notEqual">
      <formula>$E$19</formula>
    </cfRule>
  </conditionalFormatting>
  <conditionalFormatting sqref="E19">
    <cfRule type="cellIs" dxfId="24" priority="3" stopIfTrue="1" operator="notEqual">
      <formula>$H$18</formula>
    </cfRule>
  </conditionalFormatting>
  <conditionalFormatting sqref="H23">
    <cfRule type="cellIs" dxfId="23" priority="2" stopIfTrue="1" operator="greaterThan">
      <formula>0.2</formula>
    </cfRule>
  </conditionalFormatting>
  <conditionalFormatting sqref="E17">
    <cfRule type="cellIs" dxfId="22" priority="1" stopIfTrue="1" operator="lessThan">
      <formula>$E$18</formula>
    </cfRule>
  </conditionalFormatting>
  <printOptions horizontalCentered="1"/>
  <pageMargins left="0.25" right="0.25" top="0.25" bottom="0.25" header="0" footer="0"/>
  <pageSetup scale="92"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July 2015</vt:lpstr>
      <vt:lpstr>August 2015</vt:lpstr>
      <vt:lpstr>September 2015</vt:lpstr>
      <vt:lpstr>October 2015</vt:lpstr>
      <vt:lpstr>November 2015</vt:lpstr>
      <vt:lpstr>December 2015</vt:lpstr>
      <vt:lpstr>January 2016</vt:lpstr>
      <vt:lpstr>February 2016</vt:lpstr>
      <vt:lpstr>March 2016</vt:lpstr>
      <vt:lpstr>April 2016</vt:lpstr>
      <vt:lpstr>May 2016</vt:lpstr>
      <vt:lpstr>June 2016</vt:lpstr>
      <vt:lpstr>Approved Budget</vt:lpstr>
      <vt:lpstr>Cumulative Expenditures</vt:lpstr>
      <vt:lpstr>'Approved Budget'!Print_Area</vt:lpstr>
      <vt:lpstr>'April 2016'!Print_Area</vt:lpstr>
      <vt:lpstr>'August 2015'!Print_Area</vt:lpstr>
      <vt:lpstr>'Cumulative Expenditures'!Print_Area</vt:lpstr>
      <vt:lpstr>'December 2015'!Print_Area</vt:lpstr>
      <vt:lpstr>'February 2016'!Print_Area</vt:lpstr>
      <vt:lpstr>'January 2016'!Print_Area</vt:lpstr>
      <vt:lpstr>'July 2015'!Print_Area</vt:lpstr>
      <vt:lpstr>'June 2016'!Print_Area</vt:lpstr>
      <vt:lpstr>'March 2016'!Print_Area</vt:lpstr>
      <vt:lpstr>'May 2016'!Print_Area</vt:lpstr>
      <vt:lpstr>'November 2015'!Print_Area</vt:lpstr>
      <vt:lpstr>'October 2015'!Print_Area</vt:lpstr>
      <vt:lpstr>'September 2015'!Print_Area</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DHSHPAB</dc:creator>
  <cp:lastModifiedBy>Andrea Finn</cp:lastModifiedBy>
  <cp:lastPrinted>2013-05-09T18:49:18Z</cp:lastPrinted>
  <dcterms:created xsi:type="dcterms:W3CDTF">2012-02-15T21:39:14Z</dcterms:created>
  <dcterms:modified xsi:type="dcterms:W3CDTF">2016-05-25T13:08:02Z</dcterms:modified>
</cp:coreProperties>
</file>